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040" tabRatio="792"/>
  </bookViews>
  <sheets>
    <sheet name="SEGUIMIENTO PLAN ACCIÓN" sheetId="5" r:id="rId1"/>
  </sheets>
  <definedNames>
    <definedName name="_xlnm._FilterDatabase" localSheetId="0" hidden="1">'SEGUIMIENTO PLAN ACCIÓN'!$A$2:$E$34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9" i="5" l="1"/>
  <c r="R31" i="5"/>
  <c r="R25" i="5"/>
  <c r="R23" i="5"/>
  <c r="R21" i="5"/>
  <c r="R17" i="5"/>
  <c r="P25" i="5"/>
  <c r="P23" i="5"/>
  <c r="P21" i="5"/>
  <c r="P19" i="5"/>
  <c r="P17" i="5"/>
  <c r="R33" i="5"/>
  <c r="P33" i="5"/>
  <c r="J33" i="5" l="1"/>
  <c r="N9" i="5" l="1"/>
  <c r="L9" i="5"/>
  <c r="J9" i="5"/>
  <c r="H9" i="5"/>
  <c r="N7" i="5"/>
  <c r="L7" i="5"/>
  <c r="J7" i="5"/>
  <c r="H7" i="5"/>
  <c r="N5" i="5"/>
  <c r="L5" i="5"/>
  <c r="J5" i="5"/>
  <c r="H5" i="5"/>
  <c r="N3" i="5"/>
  <c r="L3" i="5"/>
  <c r="J3" i="5"/>
  <c r="J31" i="5" l="1"/>
  <c r="N25" i="5"/>
  <c r="L25" i="5"/>
  <c r="N23" i="5"/>
  <c r="L23" i="5"/>
  <c r="N21" i="5"/>
  <c r="M19" i="5"/>
  <c r="N17" i="5"/>
  <c r="L17" i="5"/>
  <c r="J17" i="5"/>
  <c r="H17" i="5"/>
  <c r="J11" i="5"/>
  <c r="H11" i="5"/>
  <c r="R9" i="5" l="1"/>
  <c r="R7" i="5"/>
  <c r="P7" i="5"/>
  <c r="R3" i="5" l="1"/>
  <c r="R11" i="5"/>
  <c r="R13" i="5"/>
  <c r="P3" i="5" l="1"/>
</calcChain>
</file>

<file path=xl/sharedStrings.xml><?xml version="1.0" encoding="utf-8"?>
<sst xmlns="http://schemas.openxmlformats.org/spreadsheetml/2006/main" count="237" uniqueCount="138">
  <si>
    <r>
      <t>FICHA DE SEGUIMIENTO DEL PLAN DE ACCIÓN 1ra TEMPORADA</t>
    </r>
    <r>
      <rPr>
        <b/>
        <strike/>
        <sz val="11"/>
        <color theme="0"/>
        <rFont val="Arial"/>
        <family val="2"/>
      </rPr>
      <t>S</t>
    </r>
    <r>
      <rPr>
        <b/>
        <sz val="11"/>
        <color theme="0"/>
        <rFont val="Arial"/>
        <family val="2"/>
      </rPr>
      <t xml:space="preserve"> DE MENOS LLUVIAS 2022</t>
    </r>
  </si>
  <si>
    <t>REPORTE QUINCENAL</t>
  </si>
  <si>
    <t>OBSERVACIONES DE SEGUIMIENTO AL CUMPLIMIENTO
31 diciembre 2021</t>
  </si>
  <si>
    <t>OBSERVACIONES DE SEGUIMIENTO AL CUMPLIMIENTO
15 enero 2022</t>
  </si>
  <si>
    <t>OBSERVACIONES DE SEGUIMIENTO AL CUMPLIMIENTO
31 enero 2022</t>
  </si>
  <si>
    <t>OBSERVACIONES DE SEGUIMIENTO AL CUMPLIMIENTO
15 febrero 2022</t>
  </si>
  <si>
    <t>OBSERVACIONES DE SEGUIMIENTO AL CUMPLIMIENTO
28 febrero 2022</t>
  </si>
  <si>
    <t>OBSERVACIONES DE SEGUIMIENTO AL CUMPLIMIENTO
15 marzo 2022</t>
  </si>
  <si>
    <t>ENTIDAD EJECUTORA</t>
  </si>
  <si>
    <t>ACTIVIDAD</t>
  </si>
  <si>
    <t>TIPO DE MEDIDA</t>
  </si>
  <si>
    <t>RESULTADO ESPERADO</t>
  </si>
  <si>
    <t>% DE CUMPLIMIENTO</t>
  </si>
  <si>
    <t>UNIDAD ADMINISTRATIVA ESPECIAL CUERPO OFICIAL BOMBEROS DE BOGOTÁ</t>
  </si>
  <si>
    <t>Generación de 3 boletines diarios de reportes meteorológicos (por ejemplo: IDEAM) zonificados desde sala de monitoreo a Central de radio de la UAECOB</t>
  </si>
  <si>
    <t>Conocimiento</t>
  </si>
  <si>
    <t>Identificación de posibles zonas con mayor posibilidad de generacion de eventos forestales.</t>
  </si>
  <si>
    <r>
      <rPr>
        <b/>
        <sz val="11"/>
        <rFont val="Arial"/>
        <family val="2"/>
      </rPr>
      <t>Indicador:</t>
    </r>
    <r>
      <rPr>
        <sz val="11"/>
        <rFont val="Arial"/>
        <family val="2"/>
      </rPr>
      <t xml:space="preserve"> (Nº de Boletines elaborados y entregados / Nº de Boletines solicitados) x 100
</t>
    </r>
    <r>
      <rPr>
        <b/>
        <sz val="11"/>
        <rFont val="Arial"/>
        <family val="2"/>
      </rPr>
      <t>Resultado:</t>
    </r>
    <r>
      <rPr>
        <sz val="11"/>
        <rFont val="Arial"/>
        <family val="2"/>
      </rPr>
      <t xml:space="preserve"> Efectividad al 100 %</t>
    </r>
  </si>
  <si>
    <t>E</t>
  </si>
  <si>
    <t>Se registra en reporte siguiente</t>
  </si>
  <si>
    <t>Para el periodo correspondido del  16 al 31 de diciembre y  del 1 al 15 de enero 2021, se efectuaron 351 reportes internos de condiciones climáticas, entre Sala de monitoreo y central de comunicaciones y  a los diferentes canales de información internos.</t>
  </si>
  <si>
    <t>Desde el inicio de la primera temporada de menos lluvias  se ha generado 510 boletines, con relación a la condiciones climáticas para la primera temporada de menos lluvias 2022</t>
  </si>
  <si>
    <t>Desde el inicio de la primera temporada de menos lluvias  se ha generado 694 boletines, con relación a la condiciones climáticas para la primera temporada de menos lluvias 2022</t>
  </si>
  <si>
    <t>Del periodo correspondiente del 16 al 28 de febrero  se han generado 161 boletines, con relación a la condiciones climáticas para la primera temporada de menos lluvias 2022</t>
  </si>
  <si>
    <t>Del periodo correspondiente del 1 al 15 de marzo  se han generado 181 boletines, con relación a la condiciones climáticas para la primera temporada de menos lluvias 2022</t>
  </si>
  <si>
    <t>P</t>
  </si>
  <si>
    <t xml:space="preserve">Recorridos para la identificación de cuerpos de agua, ingresos y egresos para vehículos o recursos y de la cobertura vegetal en temporadas secas </t>
  </si>
  <si>
    <t xml:space="preserve">Correctiva </t>
  </si>
  <si>
    <t>Identificar y actualizar las bases de datos y la generación de cartografia con relación a los eventos en SITU encontrada durante el recorrido de las zonas locales.</t>
  </si>
  <si>
    <r>
      <rPr>
        <b/>
        <sz val="11"/>
        <rFont val="Arial"/>
        <family val="2"/>
      </rPr>
      <t>Indicador:</t>
    </r>
    <r>
      <rPr>
        <sz val="11"/>
        <rFont val="Arial"/>
        <family val="2"/>
      </rPr>
      <t xml:space="preserve"> (Cantidad de recorridos realizados / Nº ordenes emitidas por superiores para los recorridos periodicos)
</t>
    </r>
    <r>
      <rPr>
        <b/>
        <sz val="11"/>
        <rFont val="Arial"/>
        <family val="2"/>
      </rPr>
      <t>Resultado:</t>
    </r>
    <r>
      <rPr>
        <sz val="11"/>
        <rFont val="Arial"/>
        <family val="2"/>
      </rPr>
      <t xml:space="preserve"> 100 %</t>
    </r>
  </si>
  <si>
    <t>No se requirió</t>
  </si>
  <si>
    <t>Para el periodo correspondido del  16 al 31 de diciembre y  del 1 al 15 de enero 2021, se efectuaron 4 ordenes operativas, relacionadas de la siguiente forma: (Incendio doña Juana, Incendio el verjon, Operativo Forestal el Verjon, Y continuación de Operativo el Verjon)</t>
  </si>
  <si>
    <t>Desde la subdirección operativa, aun no se ha generado ordenes operativas específicas, para recorridos, sin embargo se generado los respectivos apoyos operativos y atentos a las posibles emergencias.</t>
  </si>
  <si>
    <t>Capacitación presencial, a la comunidad de Usme, sobre Sensibilización en Prevención de Incendios Forestales</t>
  </si>
  <si>
    <t xml:space="preserve">Prospectiva </t>
  </si>
  <si>
    <t>Una capacitación realizada.</t>
  </si>
  <si>
    <r>
      <rPr>
        <b/>
        <sz val="11"/>
        <rFont val="Arial"/>
        <family val="2"/>
      </rPr>
      <t>Indicador</t>
    </r>
    <r>
      <rPr>
        <sz val="11"/>
        <rFont val="Arial"/>
        <family val="2"/>
      </rPr>
      <t xml:space="preserve">: (Capacitación ejecutadas/capacitación programada x 100
</t>
    </r>
    <r>
      <rPr>
        <b/>
        <sz val="11"/>
        <rFont val="Arial"/>
        <family val="2"/>
      </rPr>
      <t>Resultado:</t>
    </r>
    <r>
      <rPr>
        <sz val="11"/>
        <rFont val="Arial"/>
        <family val="2"/>
      </rPr>
      <t xml:space="preserve"> Efectividad 100 %</t>
    </r>
  </si>
  <si>
    <t>Se efectuó la Sensibilización en Prevención de Incendios Forestales, el día  18 de diciembre de 2021  en la Localidad de Usme, Centro de Desarrollo comunitario, Participación de 15 personas entre entidades, y lideres comunitarios de la localidad.</t>
  </si>
  <si>
    <t>El pasado 18 de diciembre se realizo capacitación para lideres de la comunidad e integrantes del consejo local de Sumapaz, con respecto al tema de prevención de incendios forestales.</t>
  </si>
  <si>
    <t xml:space="preserve">Curso virtual de Sensibilización en Prevención de Incendios Forestales </t>
  </si>
  <si>
    <t xml:space="preserve">Personas realizando el Curso virtual de Sensibilización en Prevención de Incendios Forestales </t>
  </si>
  <si>
    <r>
      <rPr>
        <b/>
        <sz val="11"/>
        <rFont val="Arial"/>
        <family val="2"/>
      </rPr>
      <t>Indicador</t>
    </r>
    <r>
      <rPr>
        <sz val="11"/>
        <rFont val="Arial"/>
        <family val="2"/>
      </rPr>
      <t xml:space="preserve">: (Número de personas capacitacitadas/ Número de personas inscritas al curso x 100
</t>
    </r>
    <r>
      <rPr>
        <b/>
        <sz val="11"/>
        <rFont val="Arial"/>
        <family val="2"/>
      </rPr>
      <t>Resultado:</t>
    </r>
    <r>
      <rPr>
        <sz val="11"/>
        <rFont val="Arial"/>
        <family val="2"/>
      </rPr>
      <t xml:space="preserve"> Efectividad 100 %</t>
    </r>
  </si>
  <si>
    <t>En diciembre se culminó con la formulación del curso virtual de sensibilización en prevención de incendios Forestales compuesto por 3 módulos (conocimiento, reducción y manejo del riesgo por incendios forestales), el cual estará en ejecución durante la temporada</t>
  </si>
  <si>
    <t>EL curso  virtual de capacitación en la prevención de incendios forestales, se encuentra culminado e inicia a partir del 1 de marzo de 2022</t>
  </si>
  <si>
    <t>EL curso  virtual de capacitación en la prevención de incendios forestales, inició el 1 de marzo de 2022, Bomberos está compilando el número de personas capacitadas con corte al 15 de marzo 2022.
Es de precisar que este curso quedará disponible a la comunidad a lo largo del año 2022.</t>
  </si>
  <si>
    <t>INSTITUTO DISTRITAL DE GESTIÓN DEL RIESGO Y CAMBIO CLIMATICO - IDIGER</t>
  </si>
  <si>
    <t xml:space="preserve">Entrega de Ayudas humanitarias no pecuniarias </t>
  </si>
  <si>
    <t xml:space="preserve">Respuesta </t>
  </si>
  <si>
    <t>Por demanda – De acuerdo con el EDRAN Social de los eventos presentados.</t>
  </si>
  <si>
    <r>
      <t>Indicador</t>
    </r>
    <r>
      <rPr>
        <sz val="11"/>
        <rFont val="Arial"/>
        <family val="2"/>
      </rPr>
      <t xml:space="preserve">: (Numero de ayudas entregadas  / Numero de ayudas programadas x 100
</t>
    </r>
    <r>
      <rPr>
        <b/>
        <sz val="11"/>
        <rFont val="Arial"/>
        <family val="2"/>
      </rPr>
      <t xml:space="preserve">Resultado: </t>
    </r>
    <r>
      <rPr>
        <sz val="11"/>
        <rFont val="Arial"/>
        <family val="2"/>
      </rPr>
      <t>Efectividad 100%</t>
    </r>
  </si>
  <si>
    <r>
      <rPr>
        <b/>
        <sz val="11"/>
        <color theme="1"/>
        <rFont val="Calibri"/>
        <family val="2"/>
        <scheme val="minor"/>
      </rPr>
      <t>1 FAMILIA BENEFICIADA</t>
    </r>
    <r>
      <rPr>
        <sz val="11"/>
        <color theme="1"/>
        <rFont val="Calibri"/>
        <family val="2"/>
        <scheme val="minor"/>
      </rPr>
      <t xml:space="preserve">.
</t>
    </r>
    <r>
      <rPr>
        <b/>
        <sz val="11"/>
        <color theme="1"/>
        <rFont val="Calibri"/>
        <family val="2"/>
        <scheme val="minor"/>
      </rPr>
      <t>AYUDAS ENTREGADAS</t>
    </r>
    <r>
      <rPr>
        <sz val="11"/>
        <color theme="1"/>
        <rFont val="Calibri"/>
        <family val="2"/>
        <scheme val="minor"/>
      </rPr>
      <t xml:space="preserve">: COLCHONETAS 4, FRAZADA 4, ALMOHADA 4, SABANA 4, 1 KIT LIMPIEZA, 1 KIT COCINA 1 ESTUFA CON CILINDRO, 4 PIJAMA.
</t>
    </r>
    <r>
      <rPr>
        <b/>
        <sz val="11"/>
        <color theme="1"/>
        <rFont val="Calibri"/>
        <family val="2"/>
        <scheme val="minor"/>
      </rPr>
      <t>EVENTO SIRE</t>
    </r>
    <r>
      <rPr>
        <sz val="11"/>
        <color theme="1"/>
        <rFont val="Calibri"/>
        <family val="2"/>
        <scheme val="minor"/>
      </rPr>
      <t>: 5389452</t>
    </r>
  </si>
  <si>
    <r>
      <rPr>
        <b/>
        <sz val="11"/>
        <color theme="1"/>
        <rFont val="Calibri"/>
        <family val="2"/>
        <scheme val="minor"/>
      </rPr>
      <t>1 FAMILIA BENEFICIADA</t>
    </r>
    <r>
      <rPr>
        <sz val="11"/>
        <color theme="1"/>
        <rFont val="Calibri"/>
        <family val="2"/>
        <scheme val="minor"/>
      </rPr>
      <t xml:space="preserve">.
</t>
    </r>
    <r>
      <rPr>
        <b/>
        <sz val="11"/>
        <color theme="1"/>
        <rFont val="Calibri"/>
        <family val="2"/>
        <scheme val="minor"/>
      </rPr>
      <t>AYUDAS ENTREGADAS</t>
    </r>
    <r>
      <rPr>
        <sz val="11"/>
        <color theme="1"/>
        <rFont val="Calibri"/>
        <family val="2"/>
        <scheme val="minor"/>
      </rPr>
      <t xml:space="preserve">: 1 KIT LIMPIEZA, 12 TEJAS, 6 REPISAS.
</t>
    </r>
    <r>
      <rPr>
        <b/>
        <sz val="11"/>
        <color theme="1"/>
        <rFont val="Calibri"/>
        <family val="2"/>
        <scheme val="minor"/>
      </rPr>
      <t>EVENTO SIRE</t>
    </r>
    <r>
      <rPr>
        <sz val="11"/>
        <color theme="1"/>
        <rFont val="Calibri"/>
        <family val="2"/>
        <scheme val="minor"/>
      </rPr>
      <t>: 5389663</t>
    </r>
  </si>
  <si>
    <t>No se requirió la entrega de ayudas humanitarias no pecunarias para las amenazas de la Temporada Menos Lluvias 2022.</t>
  </si>
  <si>
    <t>No se requirió la entrega de ayudas humanitarias no pecunarias</t>
  </si>
  <si>
    <r>
      <rPr>
        <b/>
        <sz val="11"/>
        <color theme="1"/>
        <rFont val="Calibri"/>
        <family val="2"/>
        <scheme val="minor"/>
      </rPr>
      <t>12 FAMILIAS BENEFICIADAS</t>
    </r>
    <r>
      <rPr>
        <sz val="11"/>
        <color theme="1"/>
        <rFont val="Calibri"/>
        <family val="2"/>
        <scheme val="minor"/>
      </rPr>
      <t xml:space="preserve">.
</t>
    </r>
    <r>
      <rPr>
        <b/>
        <sz val="11"/>
        <color theme="1"/>
        <rFont val="Calibri"/>
        <family val="2"/>
        <scheme val="minor"/>
      </rPr>
      <t>AYUDAS ENTREGADAS</t>
    </r>
    <r>
      <rPr>
        <sz val="11"/>
        <color theme="1"/>
        <rFont val="Calibri"/>
        <family val="2"/>
        <scheme val="minor"/>
      </rPr>
      <t xml:space="preserve">: COLCHONETAS 7, FRAZADA 7, ALMOHADA 7, SABANA 7, 1 KIT LIMPIEZA 8, TEJA CON AMARRES: 80, MADERA REPISA: 10, PIJAMA: 5.
</t>
    </r>
    <r>
      <rPr>
        <b/>
        <sz val="11"/>
        <color theme="1"/>
        <rFont val="Calibri"/>
        <family val="2"/>
        <scheme val="minor"/>
      </rPr>
      <t>EVENTOS SIRE</t>
    </r>
    <r>
      <rPr>
        <sz val="11"/>
        <color theme="1"/>
        <rFont val="Calibri"/>
        <family val="2"/>
        <scheme val="minor"/>
      </rPr>
      <t>: 5393026 y 5393120</t>
    </r>
  </si>
  <si>
    <t xml:space="preserve">Entrega de Ayudas humanitarias pecuniarias </t>
  </si>
  <si>
    <r>
      <t>Indicador</t>
    </r>
    <r>
      <rPr>
        <sz val="11"/>
        <rFont val="Arial"/>
        <family val="2"/>
      </rPr>
      <t xml:space="preserve">: (Numero de ayudas entregadas  / Numero de ayudas programadas x 100 %
</t>
    </r>
    <r>
      <rPr>
        <b/>
        <sz val="11"/>
        <rFont val="Arial"/>
        <family val="2"/>
      </rPr>
      <t>Resultado:</t>
    </r>
    <r>
      <rPr>
        <sz val="11"/>
        <rFont val="Arial"/>
        <family val="2"/>
      </rPr>
      <t xml:space="preserve"> Efectividad 100 %</t>
    </r>
  </si>
  <si>
    <t>No se requirió la entrega de ayudas humanitarias de carácter pecunario para las amenazas de la Temporada Menos Lluvias 2022.</t>
  </si>
  <si>
    <r>
      <rPr>
        <b/>
        <sz val="11"/>
        <color theme="1"/>
        <rFont val="Calibri"/>
        <family val="2"/>
        <scheme val="minor"/>
      </rPr>
      <t>1 FAMILIAS BENEFICIADAS</t>
    </r>
    <r>
      <rPr>
        <sz val="11"/>
        <color theme="1"/>
        <rFont val="Calibri"/>
        <family val="2"/>
        <scheme val="minor"/>
      </rPr>
      <t xml:space="preserve">.
</t>
    </r>
    <r>
      <rPr>
        <b/>
        <sz val="11"/>
        <color theme="1"/>
        <rFont val="Calibri"/>
        <family val="2"/>
        <scheme val="minor"/>
      </rPr>
      <t>AYUDAS ENTREGADAS</t>
    </r>
    <r>
      <rPr>
        <sz val="11"/>
        <color theme="1"/>
        <rFont val="Calibri"/>
        <family val="2"/>
        <scheme val="minor"/>
      </rPr>
      <t xml:space="preserve">: Una (1) Ayuda Humanitaria de Carácter Pecuniario (valor AHCP: $ 700,00).
</t>
    </r>
    <r>
      <rPr>
        <b/>
        <sz val="11"/>
        <color theme="1"/>
        <rFont val="Calibri"/>
        <family val="2"/>
        <scheme val="minor"/>
      </rPr>
      <t>EVENTO SIRE</t>
    </r>
    <r>
      <rPr>
        <sz val="11"/>
        <color theme="1"/>
        <rFont val="Calibri"/>
        <family val="2"/>
        <scheme val="minor"/>
      </rPr>
      <t>: 5393115</t>
    </r>
  </si>
  <si>
    <t>Acciones de Coordinación</t>
  </si>
  <si>
    <t>Por demanda – De acuerdo con activaciones de los eventos presentados.</t>
  </si>
  <si>
    <r>
      <t>Indicador</t>
    </r>
    <r>
      <rPr>
        <sz val="11"/>
        <rFont val="Arial"/>
        <family val="2"/>
      </rPr>
      <t xml:space="preserve">: (Numero de actividades de coordinación realizadas  / Numero de actividades programadas x 100 %
</t>
    </r>
    <r>
      <rPr>
        <b/>
        <sz val="11"/>
        <rFont val="Arial"/>
        <family val="2"/>
      </rPr>
      <t>Resultado</t>
    </r>
    <r>
      <rPr>
        <sz val="11"/>
        <rFont val="Arial"/>
        <family val="2"/>
      </rPr>
      <t>: Efectividad 100 %</t>
    </r>
  </si>
  <si>
    <t>No se requirió acciones de Coordinación en terreno para las amenazas de la Temporada Menos Lluvias 2022</t>
  </si>
  <si>
    <t>SECRETARÍA DISTRITAL DE AMBIENTE - SDA</t>
  </si>
  <si>
    <t>Divulgación de la campaña "MenosIncendiosMásVida", con mensajes para evitar la ocurrencia de incendios forestales</t>
  </si>
  <si>
    <t>Una campaña de prevención de incendios forestales realizada.</t>
  </si>
  <si>
    <r>
      <t xml:space="preserve">Indicador: </t>
    </r>
    <r>
      <rPr>
        <sz val="11"/>
        <rFont val="Arial"/>
        <family val="2"/>
      </rPr>
      <t xml:space="preserve">Una campaña de prevención de incendios forestales realizada.
</t>
    </r>
    <r>
      <rPr>
        <b/>
        <sz val="11"/>
        <rFont val="Arial"/>
        <family val="2"/>
      </rPr>
      <t>Resultado:</t>
    </r>
    <r>
      <rPr>
        <sz val="11"/>
        <rFont val="Arial"/>
        <family val="2"/>
      </rPr>
      <t xml:space="preserve"> 100 %</t>
    </r>
  </si>
  <si>
    <t>Actualización de las piezas divulgativas y envío del editable a las entidades de la Comisión Distrital para la Prevención y Mitigación de Incendios Forestales (CDPMIF), con el fin de poner en marcha la campaña de prevención de incendios forestales "MenosIncendiosMásVida".</t>
  </si>
  <si>
    <t>La SDA emitió un comunicado de prensa que fue divulgado por diferentes medios de comunicación televisivos, radiales y de prensa (Caracol Radio, El corazón de tu ciudad, Noticias RCN, RCN radio, El Tiempo, El Nuevo Siglo), en desarrollo de la campaña de prevención de incendios forestales "MenosIncendiosMásVida". Así mismo, divulgó piezas gráficas a través de redes sociales.</t>
  </si>
  <si>
    <t>En la segunda quincena de enero la SDA continuó con la realización de la campaña, derivado de lo cual se emitieron notas en medios de comunicación; por ejemplo, una nota especial en el diario El Tiempo del 25/01/22.</t>
  </si>
  <si>
    <t>En la primera quincena de febrero la SDA continuó con la realización de la campaña, derivado de lo cual se emitieron notas en medios de comunicación; por ejemplo, una nota especial en el Canal Uno, el 04/02/22.</t>
  </si>
  <si>
    <r>
      <t xml:space="preserve">En la segunda quincena de febrero la SDA continuó con la divulgación de la campaña, mediante la difusión de piezas con mensajes alusivos a la prevención de incendios forestales, en redes sociales como </t>
    </r>
    <r>
      <rPr>
        <i/>
        <sz val="11"/>
        <color theme="1"/>
        <rFont val="Calibri"/>
        <family val="2"/>
        <scheme val="minor"/>
      </rPr>
      <t xml:space="preserve">Twiter </t>
    </r>
    <r>
      <rPr>
        <sz val="11"/>
        <color theme="1"/>
        <rFont val="Calibri"/>
        <family val="2"/>
        <scheme val="minor"/>
      </rPr>
      <t>y</t>
    </r>
    <r>
      <rPr>
        <i/>
        <sz val="11"/>
        <color theme="1"/>
        <rFont val="Calibri"/>
        <family val="2"/>
        <scheme val="minor"/>
      </rPr>
      <t xml:space="preserve"> Facebook</t>
    </r>
    <r>
      <rPr>
        <sz val="11"/>
        <color theme="1"/>
        <rFont val="Calibri"/>
        <family val="2"/>
        <scheme val="minor"/>
      </rPr>
      <t>. Debido a que, según el pronóstico del tiempo, se prevé aumento en las lluvias desde las primeras semanas de marzo, probablemente la campaña no se realice en ese mes, pero debido a que se realizó durante enero y febrero, queda cumplida la actividad.</t>
    </r>
  </si>
  <si>
    <r>
      <t xml:space="preserve">Enla primera quincena de marzo la SDA culminó la divulgación de la campaña, mediante la difusión de piezas con mensajes alusivos a la prevención de incendios forestales; esto se hizo por redes sociales como </t>
    </r>
    <r>
      <rPr>
        <i/>
        <sz val="11"/>
        <color theme="1"/>
        <rFont val="Calibri"/>
        <family val="2"/>
        <scheme val="minor"/>
      </rPr>
      <t>Twitter</t>
    </r>
    <r>
      <rPr>
        <sz val="11"/>
        <color theme="1"/>
        <rFont val="Calibri"/>
        <family val="2"/>
        <scheme val="minor"/>
      </rPr>
      <t xml:space="preserve">. </t>
    </r>
  </si>
  <si>
    <t>Evaluar la complejidad de los incendios forestales que ocurran en la temporada, previa entrega de información por la UAECOB sobre tales eventos y con el apoyo de las otras autoridades ambientales, según área de jurisdicción.</t>
  </si>
  <si>
    <t>Los incendios forestales ocurridos en la temporada cuentan con evaluación de complejidad.</t>
  </si>
  <si>
    <r>
      <t xml:space="preserve">Indicador: </t>
    </r>
    <r>
      <rPr>
        <sz val="11"/>
        <rFont val="Arial"/>
        <family val="2"/>
      </rPr>
      <t xml:space="preserve">Porcentaje de incendios forestales que tienen evaluación de complejidad.
</t>
    </r>
    <r>
      <rPr>
        <b/>
        <sz val="11"/>
        <rFont val="Arial"/>
        <family val="2"/>
      </rPr>
      <t>Resultado:</t>
    </r>
    <r>
      <rPr>
        <sz val="11"/>
        <rFont val="Arial"/>
        <family val="2"/>
      </rPr>
      <t xml:space="preserve"> 100 %</t>
    </r>
  </si>
  <si>
    <t>En la segunda quincena de diciembre de 2021 no se reportó la ocurrencia de incendios forestales, por lo cual no procedió realizar evaluación de ocmplejidad.</t>
  </si>
  <si>
    <t>En la primera quincena de enero de 2021 la UAECOB reportó a la CDPMIF la ocurrencia de un incendio forestal en la Vereda el Verjón, cuya jurisdicción ambiental corresponde a la CAR, por lo cual debe ser esa Corporación la que realice la evaluación de complejidad.</t>
  </si>
  <si>
    <t>La UAECOB no ha suministrado información sobre los incendios ocurridos y los datos a estos asociados, para evaluar la complejidad.</t>
  </si>
  <si>
    <t>Según los datos disponibles de ocurrencia de eventos en enero, se catalogaron preliminarmente 11, como incendios forestales. 
En la primera quincena de febrero la UAECOB y la SDA realizaron visitas de verificación y georreferenciación de 7 de estos eventos, de los cuales, 5 están en jurisdicción de la SDA, pero solo 4 parecen cumplir las características para ser clasificados como incendios; el evento restante se catalogó como quema.
Una vez se tenga el resultado final de área afectada, se harán las evaluaciones de complejidad de los incendios que corresponda, según la competencia de la SDA.</t>
  </si>
  <si>
    <t>En la segunda quincena de febrero la UAECOB y la SDA realizaron la generación de shapes, salidas gráficas y análisis de los datos de 11 eventos que, inicialmente, se reportaron como incendios forestales. Luego del citado análisis, se obtuvo que en enero/22 ocurrieron 10 incendios forestales, de los cuales, solo 3 están en jurisdicción de la SDA, por lo que la entidad les realizó la evaluación de complejidad (ninguno alcanzó dicha condición). Corresponde a la CAR hacer la evaluación de los 7 restantes.</t>
  </si>
  <si>
    <t>En la primera quincena de marzo la UAECOB y la SDA programaron visitar la zona en la que ocurrió el incendio forestal reportado en la localidad de Kennedy en febrero de 2022, con el propósito de georreferenciar y verificar el área afectada, para proceder a realizar la evaluación de complejidad. La visita se hará en la segunda quincena del mes (23/03/22).</t>
  </si>
  <si>
    <t>Procesos de educación en gestión del riesgo por incendio forestal y arbolado.</t>
  </si>
  <si>
    <t>Procesos de educación sobre la Gestión de Riesgo por Incendio Forestal y sobre arbolado realizados a comunidad, instituciones y otros actores.</t>
  </si>
  <si>
    <r>
      <t xml:space="preserve">Indicador: </t>
    </r>
    <r>
      <rPr>
        <sz val="11"/>
        <rFont val="Arial"/>
        <family val="2"/>
      </rPr>
      <t xml:space="preserve">Número de procesos realizados.
</t>
    </r>
    <r>
      <rPr>
        <b/>
        <sz val="11"/>
        <rFont val="Arial"/>
        <family val="2"/>
      </rPr>
      <t>Resultado:</t>
    </r>
    <r>
      <rPr>
        <sz val="11"/>
        <rFont val="Arial"/>
        <family val="2"/>
      </rPr>
      <t xml:space="preserve"> Cantidad de procesos.</t>
    </r>
  </si>
  <si>
    <t>En el periodo de reporte no se realizaron procesos de educación.</t>
  </si>
  <si>
    <t>Capacitación sobre Gestión de Riesgo por Incendio Forestal realizada el 14 de febrero de 2022, dirigida a los gestores locales de la SDA.</t>
  </si>
  <si>
    <t>Realización de 2 capacitaciones sobre Gestión del Riesgo por Incendio Forestal, realizadas el 23 de febrero, dirigidas a los estudiantes del Colegio Fabio Lozano Simonelli: Sede A (12 estudiantes de secundaria y 8 padres de familia) y Sede Primaria (54 estudiantes).</t>
  </si>
  <si>
    <t xml:space="preserve">Realización de una capacitación sobre Gestión del Riesgo por Incendio Forestal, realizada el 4 de marzo, dirigida a los estudiantes del Colegio Nueva Esperanza I.E.D (60 estudiantes de los grados 9°, 10° y 11°). </t>
  </si>
  <si>
    <t>Avance en el plan piloto para el manejo de emergencias por fuego, en el Parque Ecológico Distrital de Humedal (PEDH) Tibanica.</t>
  </si>
  <si>
    <t>Avance del 60 % en la formulación del Plan Piloto.</t>
  </si>
  <si>
    <r>
      <t xml:space="preserve">Indicadores: 
</t>
    </r>
    <r>
      <rPr>
        <sz val="11"/>
        <rFont val="Arial"/>
        <family val="2"/>
      </rPr>
      <t xml:space="preserve">Porcentaje de avance en la formulación de un plan piloto.
</t>
    </r>
    <r>
      <rPr>
        <b/>
        <sz val="11"/>
        <rFont val="Arial"/>
        <family val="2"/>
      </rPr>
      <t>Resultados:</t>
    </r>
    <r>
      <rPr>
        <sz val="11"/>
        <rFont val="Arial"/>
        <family val="2"/>
      </rPr>
      <t xml:space="preserve"> 
60 %</t>
    </r>
  </si>
  <si>
    <t>Esta actividad no estaba prevista para el periodo de reporte ni se avanzó en ella.</t>
  </si>
  <si>
    <t>En el periodo de reporte no se avanzó en la actividad.</t>
  </si>
  <si>
    <t>En la primera quincena de febrero se concertó reunión (para el 23 de febrero de 2022) para iniciar la formulación del Plan Piloto para el manejo de emergencias por fuego, en el Parque Ecológico Distrital de Humedal (PEDH) Tibanica.</t>
  </si>
  <si>
    <t>En la segunda quincena de febrero no se pudo adelantar la reunión programada para el 23 de febrero, razón por la cual se reprogramó para el 3 de marzo, con el propósito de iniciar la formulación del Plan Piloto para el manejo de emergencias por fuego en la Reserva Distrital de Humedal Tibanica.</t>
  </si>
  <si>
    <t>El 15 de marzo se adelantó una reunión en la cual se definió, con la Administración del humedal, que para final del mes quedará la formulación (versión inicial) del Plan Piloto para el manejo de emergencias por fuego en la Reserva Distrital de Humedal Tibanica.</t>
  </si>
  <si>
    <t>Avance en el plan piloto para el manejo de emergencias por fuego, en el Parque Ecológico Distrital de Humedal (PEDH) Meandro del Say.</t>
  </si>
  <si>
    <t>Implementación de dos acciones del Plan Piloto.</t>
  </si>
  <si>
    <r>
      <t xml:space="preserve">Indicadores: </t>
    </r>
    <r>
      <rPr>
        <sz val="11"/>
        <rFont val="Arial"/>
        <family val="2"/>
      </rPr>
      <t xml:space="preserve">
Número de acciones implementadas o en implementación.
</t>
    </r>
    <r>
      <rPr>
        <b/>
        <sz val="11"/>
        <rFont val="Arial"/>
        <family val="2"/>
      </rPr>
      <t>Resultados:</t>
    </r>
    <r>
      <rPr>
        <sz val="11"/>
        <rFont val="Arial"/>
        <family val="2"/>
      </rPr>
      <t xml:space="preserve"> 
2</t>
    </r>
  </si>
  <si>
    <t>En la primera quincena de febrero se programó una reunión presencial (para el 25 de febrero de 2022), para definir las acciones a implementar en el marco del Plan Piloto para el manejo de emergencias por fuego, en el Parque Ecológico Distrital de Humedal (PEDH) Meandro del Say, en 2022.</t>
  </si>
  <si>
    <t>El 25/02/22 se hizo reunión, en la cual se definió realizar las siguientes acciones en el marco del Plan Piloto para el manejo de emergencias por fuego, en la Reserva Distrital de Humedal Meandro del Say: 
1. Socialización del Plan Piloto ante el Consejo Local de Gestión del Riesgo de Desastres (CLGRD) y programación de las capacitaciones dirigidas a la comunidad aledaña al humedal (primeros y segundos respondientes) en la sesión de abril. 
2. Realizar la georreferenciación de la ubicación de los nuevos hidrantes a instalar en el humedal, con el propósito de gestionar ante la Empresa de Acueducto y Alcantarillado de Bogotá, su viabilidad e instalación.</t>
  </si>
  <si>
    <t>El 15 de marzo se llevó a cabo una reunión en la que se gestionó y obtuvo la georreferencación de la propuesta de ubicación de los nuevos hidrantes a instalar en el humedal Meandro del Say (información en revisión); en la sesión también se reiteró la socialización del Plan Piloto ante el Consejo Local de Gestión del Riesgo de Desastres (CLGRD) de la sesión de abril.</t>
  </si>
  <si>
    <r>
      <t>Iniciar la valoración económica y ambiental de los incendios de gran complejidad que ocurran en la temporada, previa evaluación de complejidad.</t>
    </r>
    <r>
      <rPr>
        <b/>
        <sz val="11"/>
        <rFont val="Arial"/>
        <family val="2"/>
      </rPr>
      <t/>
    </r>
  </si>
  <si>
    <t>Se inició la valoración económica y ambiental de los incendios forestales de gran complejidad ocurridos en la temporada.</t>
  </si>
  <si>
    <r>
      <t xml:space="preserve">Indicador: </t>
    </r>
    <r>
      <rPr>
        <sz val="11"/>
        <rFont val="Arial"/>
        <family val="2"/>
      </rPr>
      <t xml:space="preserve">Porcentaje de incendios forestales de gran complejidad en los que inició la valoración.
</t>
    </r>
    <r>
      <rPr>
        <b/>
        <sz val="11"/>
        <rFont val="Arial"/>
        <family val="2"/>
      </rPr>
      <t>Resultado:</t>
    </r>
    <r>
      <rPr>
        <sz val="11"/>
        <rFont val="Arial"/>
        <family val="2"/>
      </rPr>
      <t xml:space="preserve"> 100 %</t>
    </r>
  </si>
  <si>
    <t>Durante el periodo de este reporte no se presentó ningún incendio forestal de gran complejidad que requiriera valoración.</t>
  </si>
  <si>
    <t>En la primera quincena de enero de 2021 la UAECOB reportó a la CDPMIF la ocurrencia de un incendio forestal en la Vereda el Verjón, cuya jurisdicción ambiental corresponde a la CAR. Si esa Corporación determina que el incendio fue de gran complejidad, le corresponderá hacer la valoración económica de sus daños.</t>
  </si>
  <si>
    <t>La UAECOB no ha suministrado información sobre los incendios ocurridos y los datos a estos asociados, para determinar si se presentaron incendios de gran complejidad en zona urbana (área de jurisdicción de la SDA).</t>
  </si>
  <si>
    <t>Aún no se tiene la información necesaria de los incendios ocurridos en enero de 2022, para determinar si fueron de gran complejidad, a fin de iniciar la valoración en los casos que aplique.</t>
  </si>
  <si>
    <t>De los 3 incendios forestales ocurridos en enero de 2022 en zona urbana (área de jurisdicción de la SDA), ninguno cumplió con las características para catalogarse como de gran complejidad, por lo cual no fue necesario iniciar la valoración económica y ambiental.</t>
  </si>
  <si>
    <t>Una vez se verifique si el incendio forestal ocurrido en febrero de 2022 (en la localidad de Kennedy) fue o no de gran complejidad, se determinará si se debe realizar su valoración. Los demás ocurridos en zona urbana no tuvieron dicha condición por lo que no procedió hacer la valoración.</t>
  </si>
  <si>
    <t>Acudir al PMU y, desde allí, brindar el apoyo técnico, en los casos en que se active a la entidad por emergencias de incendios forestales.</t>
  </si>
  <si>
    <t>La SDA participó en todos los PMU conformados con ocasión de emergencias por incendios forestales, previa activación a la entidad.</t>
  </si>
  <si>
    <r>
      <t xml:space="preserve">Indicador: </t>
    </r>
    <r>
      <rPr>
        <sz val="11"/>
        <rFont val="Arial"/>
        <family val="2"/>
      </rPr>
      <t xml:space="preserve">Porcentaje de PMU en los que participó la SDA previa activación.
</t>
    </r>
    <r>
      <rPr>
        <b/>
        <sz val="11"/>
        <rFont val="Arial"/>
        <family val="2"/>
      </rPr>
      <t>Resultado:</t>
    </r>
    <r>
      <rPr>
        <sz val="11"/>
        <rFont val="Arial"/>
        <family val="2"/>
      </rPr>
      <t xml:space="preserve"> 100 %</t>
    </r>
  </si>
  <si>
    <t>La SDA no fue activada a participar en ningun PMU con ocasión de emergencias por incendios forestales.</t>
  </si>
  <si>
    <t>La SDA no fue activada para participar en PMU durante la quincena de reporte.</t>
  </si>
  <si>
    <t>La SDA no fue activada para participar en PMUs durante la quincena de reporte.</t>
  </si>
  <si>
    <t xml:space="preserve">SECRETARÍA DISTRITAL DE AMBIENTE - SDA </t>
  </si>
  <si>
    <t xml:space="preserve"> Responder las emergencias por árboles caídos y en riesgo de caída</t>
  </si>
  <si>
    <t>Todas las emergencias por árboles caídos y en riesgo de caída respondidas</t>
  </si>
  <si>
    <r>
      <t>Indicador</t>
    </r>
    <r>
      <rPr>
        <sz val="11"/>
        <rFont val="Arial"/>
        <family val="2"/>
      </rPr>
      <t xml:space="preserve">: 100 % de emergencias respondidas.
</t>
    </r>
    <r>
      <rPr>
        <b/>
        <sz val="11"/>
        <rFont val="Arial"/>
        <family val="2"/>
      </rPr>
      <t xml:space="preserve">Resultado: </t>
    </r>
    <r>
      <rPr>
        <sz val="11"/>
        <rFont val="Arial"/>
        <family val="2"/>
      </rPr>
      <t xml:space="preserve">100 % </t>
    </r>
  </si>
  <si>
    <t xml:space="preserve">La SDA respondió 27 emergencias por árboles caídos y 39 emergencias por árboles en riesgo de caída. </t>
  </si>
  <si>
    <t>La SDA respondió 9 emergencias por árboles caídos y 19 emergencias por árboles en riesgo de caída.</t>
  </si>
  <si>
    <t>La SDA respondió 18 emergencias por árboles caídos y 48 emergencias por árboles en riesgo de caída.</t>
  </si>
  <si>
    <t>La SDA respondió 27 emergencias por árboles caídos y 67 emergencias por árboles en riesgo de caída.</t>
  </si>
  <si>
    <t>La SDA respondió 27 emergencias por árboles caídos y 70 emergencias por árboles en riesgo de caída.</t>
  </si>
  <si>
    <t>La SDA respondió 64 emergencias por árboles caídos y 111 emergencias por árboles en riesgo de caída.</t>
  </si>
  <si>
    <t>SECRETARÍA DISTRITAL DE GOBIERNO - ALCALDÍAS LOCALES</t>
  </si>
  <si>
    <t>Acciones de moniterio y atención de eventos  en puntos priorizados con potencial de ocurrencia de eventos  en esta temporada</t>
  </si>
  <si>
    <t>Generar alertas tempranas y brindar acompañamiento de manera oportuna los eventos presentados</t>
  </si>
  <si>
    <r>
      <rPr>
        <b/>
        <sz val="11"/>
        <rFont val="Arial"/>
        <family val="2"/>
      </rPr>
      <t>Indicador:</t>
    </r>
    <r>
      <rPr>
        <sz val="11"/>
        <rFont val="Arial"/>
        <family val="2"/>
      </rPr>
      <t xml:space="preserve"> (Numero de actividades de monitoreo y/o atención de eventos  realizadas  / Numero de actividades de monitoreo  programadas y/o eventos atendidos  x 100%
</t>
    </r>
    <r>
      <rPr>
        <b/>
        <sz val="11"/>
        <rFont val="Arial"/>
        <family val="2"/>
      </rPr>
      <t>Resultado:</t>
    </r>
    <r>
      <rPr>
        <sz val="11"/>
        <rFont val="Arial"/>
        <family val="2"/>
      </rPr>
      <t xml:space="preserve"> Efectividad 100%</t>
    </r>
  </si>
  <si>
    <t>11 acciones reportadas de recorridos en puntos críticos llevados a cabo en las localidades.</t>
  </si>
  <si>
    <t xml:space="preserve">7 acciones reportadas de recorridos en puntos críticos de las localidades. </t>
  </si>
  <si>
    <t xml:space="preserve">10 Alcaldías locales reportan acciones de monitoreo en puntos críticos  establecidos. </t>
  </si>
  <si>
    <t xml:space="preserve">15 Alcaldías reportaron acciones de monitoreo en puntos críticos  establecidos  y apoyo en atención de emergencias presentadas en este periodo. </t>
  </si>
  <si>
    <t xml:space="preserve">14 Alcaldías locales reportan la ejecución de acciones asociadas  con: recorridos de reconocimiento de puntos críticos, activación de grupos de monitoreo de alertas tempranas y monitoreo en puntos en los cuales se presentaron eventos en el periodo anterior. </t>
  </si>
  <si>
    <t xml:space="preserve">Se encuentra en proceso de recolección de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</si>
</sst>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b/>
      <sz val="11"/>
      <color theme="1"/>
      <name val="Arial"/>
      <family val="2"/>
    </font>
    <font>
      <b/>
      <sz val="11"/>
      <color rgb="FF000000"/>
      <name val="Arial"/>
      <family val="2"/>
    </font>
    <font>
      <sz val="11"/>
      <color rgb="FF000000"/>
      <name val="Arial"/>
      <family val="2"/>
    </font>
    <font>
      <sz val="11"/>
      <name val="Arial"/>
      <family val="2"/>
    </font>
    <font>
      <sz val="11"/>
      <color theme="1"/>
      <name val="Calibri"/>
      <family val="2"/>
      <scheme val="minor"/>
    </font>
    <font>
      <b/>
      <sz val="11"/>
      <color theme="0"/>
      <name val="Calibri"/>
      <family val="2"/>
      <scheme val="minor"/>
    </font>
    <font>
      <sz val="10"/>
      <color rgb="FF000000"/>
      <name val="Arial"/>
      <family val="2"/>
    </font>
    <font>
      <sz val="10"/>
      <color theme="1"/>
      <name val="Calibri"/>
      <family val="2"/>
      <scheme val="minor"/>
    </font>
    <font>
      <b/>
      <sz val="11"/>
      <name val="Arial"/>
      <family val="2"/>
    </font>
    <font>
      <sz val="10"/>
      <name val="Arial"/>
      <family val="2"/>
    </font>
    <font>
      <b/>
      <sz val="11"/>
      <color theme="0"/>
      <name val="Arial"/>
      <family val="2"/>
    </font>
    <font>
      <b/>
      <strike/>
      <sz val="11"/>
      <color theme="0"/>
      <name val="Arial"/>
      <family val="2"/>
    </font>
    <font>
      <b/>
      <sz val="11"/>
      <color theme="1"/>
      <name val="Calibri"/>
      <family val="2"/>
      <scheme val="minor"/>
    </font>
    <font>
      <i/>
      <sz val="11"/>
      <color theme="1"/>
      <name val="Calibri"/>
      <family val="2"/>
      <scheme val="minor"/>
    </font>
    <font>
      <sz val="11"/>
      <color rgb="FF000000"/>
      <name val="Calibri"/>
      <family val="2"/>
    </font>
    <font>
      <sz val="10"/>
      <color rgb="FF000000"/>
      <name val="Calibri"/>
      <family val="2"/>
    </font>
    <font>
      <sz val="11"/>
      <color rgb="FFFF0000"/>
      <name val="Calibri"/>
      <family val="2"/>
      <scheme val="minor"/>
    </font>
    <font>
      <sz val="10"/>
      <color rgb="FFFF0000"/>
      <name val="Calibri"/>
      <family val="2"/>
      <scheme val="minor"/>
    </font>
  </fonts>
  <fills count="13">
    <fill>
      <patternFill patternType="none"/>
    </fill>
    <fill>
      <patternFill patternType="gray125"/>
    </fill>
    <fill>
      <patternFill patternType="solid">
        <fgColor rgb="FF323E4F"/>
        <bgColor indexed="64"/>
      </patternFill>
    </fill>
    <fill>
      <patternFill patternType="solid">
        <fgColor rgb="FF8496B0"/>
        <bgColor indexed="64"/>
      </patternFill>
    </fill>
    <fill>
      <patternFill patternType="solid">
        <fgColor theme="9" tint="-0.24997711111789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1" tint="0.14999847407452621"/>
        <bgColor indexed="64"/>
      </patternFill>
    </fill>
    <fill>
      <patternFill patternType="solid">
        <fgColor rgb="FFD6DCE4"/>
        <bgColor rgb="FFD6DCE4"/>
      </patternFill>
    </fill>
    <fill>
      <patternFill patternType="solid">
        <fgColor rgb="FFA9D08E"/>
        <bgColor rgb="FF000000"/>
      </patternFill>
    </fill>
    <fill>
      <patternFill patternType="solid">
        <fgColor rgb="FFC6E0B4"/>
        <bgColor rgb="FF000000"/>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indexed="64"/>
      </right>
      <top style="thin">
        <color indexed="64"/>
      </top>
      <bottom style="thin">
        <color indexed="64"/>
      </bottom>
      <diagonal/>
    </border>
  </borders>
  <cellStyleXfs count="2">
    <xf numFmtId="0" fontId="0" fillId="0" borderId="0"/>
    <xf numFmtId="9" fontId="5" fillId="0" borderId="0" applyFont="0" applyFill="0" applyBorder="0" applyAlignment="0" applyProtection="0"/>
  </cellStyleXfs>
  <cellXfs count="73">
    <xf numFmtId="0" fontId="0" fillId="0" borderId="0" xfId="0"/>
    <xf numFmtId="0" fontId="2" fillId="3" borderId="1"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0" fillId="0" borderId="0" xfId="0" applyAlignment="1">
      <alignment vertical="center"/>
    </xf>
    <xf numFmtId="0" fontId="0" fillId="6" borderId="1" xfId="0" applyFill="1" applyBorder="1" applyAlignment="1">
      <alignment horizontal="center" vertical="center"/>
    </xf>
    <xf numFmtId="0" fontId="0" fillId="0" borderId="0" xfId="0" applyAlignment="1">
      <alignment horizontal="center" vertical="center"/>
    </xf>
    <xf numFmtId="0" fontId="0" fillId="7" borderId="1" xfId="0" applyFill="1" applyBorder="1" applyAlignment="1">
      <alignment horizontal="center" vertical="center"/>
    </xf>
    <xf numFmtId="0" fontId="0" fillId="6" borderId="1" xfId="0" applyFill="1" applyBorder="1" applyAlignment="1">
      <alignment horizontal="center" vertical="center" wrapText="1"/>
    </xf>
    <xf numFmtId="0" fontId="0" fillId="7" borderId="1" xfId="0" applyFill="1" applyBorder="1" applyAlignment="1">
      <alignment horizontal="center" vertical="center" wrapText="1"/>
    </xf>
    <xf numFmtId="9" fontId="0" fillId="6" borderId="1" xfId="0" applyNumberFormat="1" applyFill="1" applyBorder="1" applyAlignment="1">
      <alignment horizontal="center" vertical="center" wrapText="1"/>
    </xf>
    <xf numFmtId="9" fontId="0" fillId="7" borderId="1" xfId="0" applyNumberFormat="1" applyFill="1" applyBorder="1" applyAlignment="1">
      <alignment horizontal="center" vertical="center" wrapText="1"/>
    </xf>
    <xf numFmtId="9" fontId="0" fillId="6" borderId="1" xfId="0" applyNumberFormat="1" applyFill="1" applyBorder="1" applyAlignment="1">
      <alignment horizontal="center" vertical="center"/>
    </xf>
    <xf numFmtId="9" fontId="0" fillId="7" borderId="1" xfId="0" applyNumberFormat="1" applyFill="1" applyBorder="1" applyAlignment="1">
      <alignment horizontal="center" vertical="center"/>
    </xf>
    <xf numFmtId="0" fontId="9" fillId="8" borderId="1" xfId="0" applyFont="1" applyFill="1" applyBorder="1" applyAlignment="1">
      <alignment horizontal="center" vertical="center" wrapText="1"/>
    </xf>
    <xf numFmtId="9" fontId="0" fillId="6" borderId="1" xfId="1" applyFont="1" applyFill="1" applyBorder="1" applyAlignment="1">
      <alignment horizontal="center" vertical="center"/>
    </xf>
    <xf numFmtId="0" fontId="0" fillId="7" borderId="1" xfId="1" applyNumberFormat="1" applyFont="1" applyFill="1" applyBorder="1" applyAlignment="1">
      <alignment horizontal="center" vertical="center" wrapText="1"/>
    </xf>
    <xf numFmtId="0" fontId="0" fillId="0" borderId="0" xfId="0" applyAlignment="1">
      <alignment textRotation="90"/>
    </xf>
    <xf numFmtId="1" fontId="0" fillId="6" borderId="1" xfId="0" applyNumberFormat="1" applyFill="1" applyBorder="1" applyAlignment="1">
      <alignment horizontal="center" vertical="center"/>
    </xf>
    <xf numFmtId="1" fontId="0" fillId="6" borderId="1" xfId="0" applyNumberFormat="1" applyFill="1" applyBorder="1" applyAlignment="1">
      <alignment horizontal="center" vertical="center" wrapText="1"/>
    </xf>
    <xf numFmtId="0" fontId="15" fillId="11" borderId="1" xfId="0" applyFont="1" applyFill="1" applyBorder="1" applyAlignment="1">
      <alignment horizontal="center" vertical="center"/>
    </xf>
    <xf numFmtId="0" fontId="15" fillId="12" borderId="11" xfId="0" applyFont="1" applyFill="1" applyBorder="1" applyAlignment="1">
      <alignment horizontal="center" vertical="center"/>
    </xf>
    <xf numFmtId="0" fontId="15" fillId="11" borderId="5" xfId="0" applyFont="1" applyFill="1" applyBorder="1" applyAlignment="1">
      <alignment horizontal="center" vertical="center"/>
    </xf>
    <xf numFmtId="0" fontId="15" fillId="12" borderId="8" xfId="0" applyFont="1" applyFill="1" applyBorder="1" applyAlignment="1">
      <alignment horizontal="center" vertical="center"/>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9" borderId="1" xfId="0" applyFont="1" applyFill="1" applyBorder="1" applyAlignment="1">
      <alignment horizontal="center" vertical="center" wrapText="1"/>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4" xfId="0" applyBorder="1" applyAlignment="1">
      <alignment horizontal="justify"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 xfId="0" applyBorder="1" applyAlignment="1">
      <alignment horizontal="left" vertical="center" wrapText="1"/>
    </xf>
    <xf numFmtId="0" fontId="3" fillId="5" borderId="4"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10" borderId="9" xfId="0" applyFont="1" applyFill="1" applyBorder="1" applyAlignment="1">
      <alignment horizontal="center" vertical="center" wrapText="1"/>
    </xf>
    <xf numFmtId="0" fontId="4" fillId="0" borderId="10" xfId="0" applyFont="1" applyBorder="1" applyAlignment="1"/>
    <xf numFmtId="9" fontId="8" fillId="7" borderId="4" xfId="1" applyFont="1" applyFill="1" applyBorder="1" applyAlignment="1">
      <alignment horizontal="center" vertical="center"/>
    </xf>
    <xf numFmtId="9" fontId="8" fillId="7" borderId="5" xfId="1" applyFont="1" applyFill="1" applyBorder="1" applyAlignment="1">
      <alignment horizontal="center" vertical="center"/>
    </xf>
    <xf numFmtId="9" fontId="8" fillId="6" borderId="1" xfId="1" applyFont="1" applyFill="1" applyBorder="1" applyAlignment="1">
      <alignment horizontal="center" vertical="center"/>
    </xf>
    <xf numFmtId="9" fontId="8" fillId="7" borderId="1" xfId="1" applyFont="1" applyFill="1" applyBorder="1" applyAlignment="1">
      <alignment horizontal="center" vertical="center"/>
    </xf>
    <xf numFmtId="0" fontId="7" fillId="5" borderId="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5" xfId="0" applyFont="1" applyFill="1" applyBorder="1" applyAlignment="1">
      <alignment horizontal="center" vertical="center" wrapText="1"/>
    </xf>
    <xf numFmtId="9" fontId="8" fillId="6" borderId="1" xfId="1" applyFont="1" applyFill="1" applyBorder="1" applyAlignment="1">
      <alignment horizontal="center" vertical="center" wrapText="1"/>
    </xf>
    <xf numFmtId="9" fontId="8" fillId="7" borderId="1" xfId="1" applyFont="1" applyFill="1" applyBorder="1" applyAlignment="1">
      <alignment horizontal="center" vertical="center" wrapText="1"/>
    </xf>
    <xf numFmtId="14" fontId="10" fillId="6" borderId="2" xfId="0" applyNumberFormat="1" applyFont="1" applyFill="1" applyBorder="1" applyAlignment="1">
      <alignment horizontal="center" vertical="center" wrapText="1"/>
    </xf>
    <xf numFmtId="14" fontId="10" fillId="6" borderId="6" xfId="0" applyNumberFormat="1" applyFont="1" applyFill="1" applyBorder="1" applyAlignment="1">
      <alignment horizontal="center" vertical="center" wrapText="1"/>
    </xf>
    <xf numFmtId="0" fontId="16" fillId="11" borderId="4" xfId="0" applyFont="1" applyFill="1" applyBorder="1" applyAlignment="1">
      <alignment horizontal="center" vertical="center" wrapText="1"/>
    </xf>
    <xf numFmtId="0" fontId="16" fillId="11" borderId="5" xfId="0" applyFont="1" applyFill="1" applyBorder="1" applyAlignment="1">
      <alignment horizontal="center" vertical="center" wrapText="1"/>
    </xf>
    <xf numFmtId="0" fontId="11" fillId="2" borderId="1" xfId="0" applyFont="1" applyFill="1" applyBorder="1" applyAlignment="1">
      <alignment horizontal="center" vertical="center" wrapText="1"/>
    </xf>
    <xf numFmtId="14" fontId="10" fillId="7" borderId="7" xfId="0" applyNumberFormat="1" applyFont="1" applyFill="1" applyBorder="1" applyAlignment="1">
      <alignment horizontal="center" vertical="center" wrapText="1"/>
    </xf>
    <xf numFmtId="14" fontId="10" fillId="7" borderId="8" xfId="0" applyNumberFormat="1"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0" xfId="0" applyFont="1" applyFill="1" applyAlignment="1">
      <alignment horizontal="center" vertical="center"/>
    </xf>
    <xf numFmtId="9" fontId="8" fillId="6" borderId="4" xfId="1" applyFont="1" applyFill="1" applyBorder="1" applyAlignment="1">
      <alignment horizontal="center" vertical="center" wrapText="1"/>
    </xf>
    <xf numFmtId="9" fontId="8" fillId="6" borderId="5" xfId="1" applyFont="1" applyFill="1" applyBorder="1" applyAlignment="1">
      <alignment horizontal="center" vertical="center" wrapText="1"/>
    </xf>
    <xf numFmtId="14" fontId="10" fillId="7" borderId="2" xfId="0" applyNumberFormat="1" applyFont="1" applyFill="1" applyBorder="1" applyAlignment="1">
      <alignment horizontal="center" vertical="center" wrapText="1"/>
    </xf>
    <xf numFmtId="14" fontId="10" fillId="7" borderId="6" xfId="0" applyNumberFormat="1" applyFont="1" applyFill="1" applyBorder="1" applyAlignment="1">
      <alignment horizontal="center" vertical="center" wrapText="1"/>
    </xf>
    <xf numFmtId="0" fontId="16" fillId="12" borderId="4" xfId="0" applyFont="1" applyFill="1" applyBorder="1" applyAlignment="1">
      <alignment horizontal="center" vertical="center" wrapText="1"/>
    </xf>
    <xf numFmtId="0" fontId="16" fillId="12" borderId="5"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17" fillId="7" borderId="1" xfId="0" applyFont="1" applyFill="1" applyBorder="1" applyAlignment="1">
      <alignment horizontal="center" vertical="center"/>
    </xf>
    <xf numFmtId="9" fontId="18" fillId="7" borderId="4" xfId="1" applyFont="1" applyFill="1" applyBorder="1" applyAlignment="1">
      <alignment horizontal="center" vertical="center"/>
    </xf>
    <xf numFmtId="9" fontId="18" fillId="7" borderId="5" xfId="1" applyFont="1" applyFill="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4"/>
  <sheetViews>
    <sheetView tabSelected="1" zoomScale="70" zoomScaleNormal="70" workbookViewId="0">
      <pane xSplit="1" ySplit="2" topLeftCell="K3" activePane="bottomRight" state="frozen"/>
      <selection pane="topRight" activeCell="B1" sqref="B1"/>
      <selection pane="bottomLeft" activeCell="A3" sqref="A3"/>
      <selection pane="bottomRight" activeCell="S33" sqref="S33:S34"/>
    </sheetView>
  </sheetViews>
  <sheetFormatPr baseColWidth="10" defaultColWidth="11.42578125" defaultRowHeight="15" x14ac:dyDescent="0.25"/>
  <cols>
    <col min="1" max="1" width="23.28515625" customWidth="1"/>
    <col min="2" max="2" width="33.5703125" customWidth="1"/>
    <col min="3" max="3" width="21.140625" customWidth="1"/>
    <col min="4" max="4" width="41" customWidth="1"/>
    <col min="5" max="5" width="41.28515625" customWidth="1"/>
    <col min="6" max="6" width="4.28515625" style="7" customWidth="1"/>
    <col min="7" max="7" width="7.85546875" style="7" customWidth="1"/>
    <col min="8" max="8" width="10.7109375" style="7" customWidth="1"/>
    <col min="9" max="9" width="8.28515625" style="7" customWidth="1"/>
    <col min="10" max="10" width="8.7109375" style="7" customWidth="1"/>
    <col min="11" max="11" width="6.5703125" style="7" customWidth="1"/>
    <col min="12" max="12" width="8.7109375" style="7" customWidth="1"/>
    <col min="13" max="13" width="7.85546875" style="7" customWidth="1"/>
    <col min="14" max="14" width="9.28515625" style="7" customWidth="1"/>
    <col min="15" max="15" width="7.5703125" style="7" customWidth="1"/>
    <col min="16" max="16" width="10" style="7" customWidth="1"/>
    <col min="17" max="17" width="7.85546875" style="7" customWidth="1"/>
    <col min="18" max="18" width="10.140625" style="7" customWidth="1"/>
    <col min="19" max="24" width="46.85546875" style="5" customWidth="1"/>
    <col min="25" max="27" width="5" customWidth="1"/>
  </cols>
  <sheetData>
    <row r="1" spans="1:25" ht="15.75" customHeight="1" x14ac:dyDescent="0.25">
      <c r="A1" s="56" t="s">
        <v>0</v>
      </c>
      <c r="B1" s="56"/>
      <c r="C1" s="56"/>
      <c r="D1" s="56"/>
      <c r="E1" s="56"/>
      <c r="F1" s="59" t="s">
        <v>1</v>
      </c>
      <c r="G1" s="60"/>
      <c r="H1" s="60"/>
      <c r="I1" s="60"/>
      <c r="J1" s="60"/>
      <c r="K1" s="60"/>
      <c r="L1" s="60"/>
      <c r="M1" s="60"/>
      <c r="N1" s="60"/>
      <c r="O1" s="60"/>
      <c r="P1" s="60"/>
      <c r="Q1" s="60"/>
      <c r="R1" s="60"/>
      <c r="S1" s="27" t="s">
        <v>2</v>
      </c>
      <c r="T1" s="27" t="s">
        <v>3</v>
      </c>
      <c r="U1" s="27" t="s">
        <v>4</v>
      </c>
      <c r="V1" s="27" t="s">
        <v>5</v>
      </c>
      <c r="W1" s="27" t="s">
        <v>6</v>
      </c>
      <c r="X1" s="27" t="s">
        <v>7</v>
      </c>
    </row>
    <row r="2" spans="1:25" ht="31.5" customHeight="1" x14ac:dyDescent="0.25">
      <c r="A2" s="4" t="s">
        <v>8</v>
      </c>
      <c r="B2" s="15" t="s">
        <v>9</v>
      </c>
      <c r="C2" s="1" t="s">
        <v>10</v>
      </c>
      <c r="D2" s="1" t="s">
        <v>11</v>
      </c>
      <c r="E2" s="1" t="s">
        <v>12</v>
      </c>
      <c r="F2" s="2"/>
      <c r="G2" s="52">
        <v>44561</v>
      </c>
      <c r="H2" s="53"/>
      <c r="I2" s="63">
        <v>44576</v>
      </c>
      <c r="J2" s="64"/>
      <c r="K2" s="52">
        <v>44592</v>
      </c>
      <c r="L2" s="53"/>
      <c r="M2" s="63">
        <v>44607</v>
      </c>
      <c r="N2" s="64"/>
      <c r="O2" s="52">
        <v>44620</v>
      </c>
      <c r="P2" s="53"/>
      <c r="Q2" s="57">
        <v>44635</v>
      </c>
      <c r="R2" s="58"/>
      <c r="S2" s="27"/>
      <c r="T2" s="27"/>
      <c r="U2" s="27"/>
      <c r="V2" s="27"/>
      <c r="W2" s="27"/>
      <c r="X2" s="27"/>
      <c r="Y2" s="18"/>
    </row>
    <row r="3" spans="1:25" ht="60" customHeight="1" x14ac:dyDescent="0.25">
      <c r="A3" s="44" t="s">
        <v>13</v>
      </c>
      <c r="B3" s="46" t="s">
        <v>14</v>
      </c>
      <c r="C3" s="46" t="s">
        <v>15</v>
      </c>
      <c r="D3" s="46" t="s">
        <v>16</v>
      </c>
      <c r="E3" s="46" t="s">
        <v>17</v>
      </c>
      <c r="F3" s="3" t="s">
        <v>18</v>
      </c>
      <c r="G3" s="6">
        <v>0</v>
      </c>
      <c r="H3" s="61" t="s">
        <v>19</v>
      </c>
      <c r="I3" s="8">
        <v>351</v>
      </c>
      <c r="J3" s="43">
        <f>+(I3/I4)</f>
        <v>1</v>
      </c>
      <c r="K3" s="6">
        <v>159</v>
      </c>
      <c r="L3" s="42">
        <f>+(K3/K4)</f>
        <v>1</v>
      </c>
      <c r="M3" s="8">
        <v>184</v>
      </c>
      <c r="N3" s="43">
        <f>+(M3/M4)</f>
        <v>1</v>
      </c>
      <c r="O3" s="6">
        <v>161</v>
      </c>
      <c r="P3" s="42">
        <f>+(O3/O4)</f>
        <v>1</v>
      </c>
      <c r="Q3" s="8">
        <v>181</v>
      </c>
      <c r="R3" s="40">
        <f>+(Q3/Q4)</f>
        <v>1</v>
      </c>
      <c r="S3" s="28" t="s">
        <v>20</v>
      </c>
      <c r="T3" s="28" t="s">
        <v>20</v>
      </c>
      <c r="U3" s="28" t="s">
        <v>21</v>
      </c>
      <c r="V3" s="28" t="s">
        <v>22</v>
      </c>
      <c r="W3" s="30" t="s">
        <v>23</v>
      </c>
      <c r="X3" s="30" t="s">
        <v>24</v>
      </c>
    </row>
    <row r="4" spans="1:25" ht="60" customHeight="1" x14ac:dyDescent="0.25">
      <c r="A4" s="45"/>
      <c r="B4" s="47"/>
      <c r="C4" s="47"/>
      <c r="D4" s="47"/>
      <c r="E4" s="47"/>
      <c r="F4" s="3" t="s">
        <v>25</v>
      </c>
      <c r="G4" s="6">
        <v>0</v>
      </c>
      <c r="H4" s="62"/>
      <c r="I4" s="8">
        <v>351</v>
      </c>
      <c r="J4" s="43"/>
      <c r="K4" s="6">
        <v>159</v>
      </c>
      <c r="L4" s="42"/>
      <c r="M4" s="8">
        <v>184</v>
      </c>
      <c r="N4" s="43"/>
      <c r="O4" s="6">
        <v>161</v>
      </c>
      <c r="P4" s="42"/>
      <c r="Q4" s="8">
        <v>181</v>
      </c>
      <c r="R4" s="41"/>
      <c r="S4" s="29"/>
      <c r="T4" s="29"/>
      <c r="U4" s="29"/>
      <c r="V4" s="29"/>
      <c r="W4" s="29"/>
      <c r="X4" s="29"/>
    </row>
    <row r="5" spans="1:25" ht="60" customHeight="1" x14ac:dyDescent="0.25">
      <c r="A5" s="44" t="s">
        <v>13</v>
      </c>
      <c r="B5" s="46" t="s">
        <v>26</v>
      </c>
      <c r="C5" s="46" t="s">
        <v>27</v>
      </c>
      <c r="D5" s="46" t="s">
        <v>28</v>
      </c>
      <c r="E5" s="46" t="s">
        <v>29</v>
      </c>
      <c r="F5" s="3" t="s">
        <v>18</v>
      </c>
      <c r="G5" s="6">
        <v>1</v>
      </c>
      <c r="H5" s="42">
        <f>+(G5/G6)</f>
        <v>1</v>
      </c>
      <c r="I5" s="8">
        <v>1</v>
      </c>
      <c r="J5" s="43">
        <f>+(I5/I6)</f>
        <v>1</v>
      </c>
      <c r="K5" s="6">
        <v>1</v>
      </c>
      <c r="L5" s="42">
        <f>+(K5/K6)</f>
        <v>1</v>
      </c>
      <c r="M5" s="8">
        <v>1</v>
      </c>
      <c r="N5" s="43">
        <f>+(M5/M6)</f>
        <v>1</v>
      </c>
      <c r="O5" s="21">
        <v>0</v>
      </c>
      <c r="P5" s="54" t="s">
        <v>30</v>
      </c>
      <c r="Q5" s="22">
        <v>0</v>
      </c>
      <c r="R5" s="65" t="s">
        <v>30</v>
      </c>
      <c r="S5" s="28" t="s">
        <v>31</v>
      </c>
      <c r="T5" s="28" t="s">
        <v>31</v>
      </c>
      <c r="U5" s="28" t="s">
        <v>32</v>
      </c>
      <c r="V5" s="28" t="s">
        <v>32</v>
      </c>
      <c r="W5" s="30" t="s">
        <v>32</v>
      </c>
      <c r="X5" s="30" t="s">
        <v>32</v>
      </c>
    </row>
    <row r="6" spans="1:25" ht="60" customHeight="1" x14ac:dyDescent="0.25">
      <c r="A6" s="45"/>
      <c r="B6" s="47"/>
      <c r="C6" s="47"/>
      <c r="D6" s="47"/>
      <c r="E6" s="47"/>
      <c r="F6" s="3" t="s">
        <v>25</v>
      </c>
      <c r="G6" s="6">
        <v>1</v>
      </c>
      <c r="H6" s="42"/>
      <c r="I6" s="8">
        <v>1</v>
      </c>
      <c r="J6" s="43"/>
      <c r="K6" s="6">
        <v>1</v>
      </c>
      <c r="L6" s="42"/>
      <c r="M6" s="8">
        <v>1</v>
      </c>
      <c r="N6" s="43"/>
      <c r="O6" s="23">
        <v>0</v>
      </c>
      <c r="P6" s="55"/>
      <c r="Q6" s="24">
        <v>0</v>
      </c>
      <c r="R6" s="66"/>
      <c r="S6" s="29"/>
      <c r="T6" s="29"/>
      <c r="U6" s="29"/>
      <c r="V6" s="29"/>
      <c r="W6" s="29"/>
      <c r="X6" s="29"/>
    </row>
    <row r="7" spans="1:25" ht="56.25" customHeight="1" x14ac:dyDescent="0.25">
      <c r="A7" s="44" t="s">
        <v>13</v>
      </c>
      <c r="B7" s="46" t="s">
        <v>33</v>
      </c>
      <c r="C7" s="46" t="s">
        <v>34</v>
      </c>
      <c r="D7" s="46" t="s">
        <v>35</v>
      </c>
      <c r="E7" s="46" t="s">
        <v>36</v>
      </c>
      <c r="F7" s="3" t="s">
        <v>18</v>
      </c>
      <c r="G7" s="6">
        <v>1</v>
      </c>
      <c r="H7" s="42">
        <f>+(G7/G8)</f>
        <v>1</v>
      </c>
      <c r="I7" s="8">
        <v>1</v>
      </c>
      <c r="J7" s="43">
        <f>+(I7/I8)</f>
        <v>1</v>
      </c>
      <c r="K7" s="6">
        <v>1</v>
      </c>
      <c r="L7" s="42">
        <f>+(K7/K8)</f>
        <v>1</v>
      </c>
      <c r="M7" s="8">
        <v>1</v>
      </c>
      <c r="N7" s="43">
        <f>+(M7/M8)</f>
        <v>1</v>
      </c>
      <c r="O7" s="6">
        <v>1</v>
      </c>
      <c r="P7" s="42">
        <f>+(O7/O8)</f>
        <v>1</v>
      </c>
      <c r="Q7" s="8">
        <v>1</v>
      </c>
      <c r="R7" s="40">
        <f>+(Q7/Q8)</f>
        <v>1</v>
      </c>
      <c r="S7" s="28" t="s">
        <v>37</v>
      </c>
      <c r="T7" s="28" t="s">
        <v>37</v>
      </c>
      <c r="U7" s="28" t="s">
        <v>38</v>
      </c>
      <c r="V7" s="28" t="s">
        <v>38</v>
      </c>
      <c r="W7" s="30" t="s">
        <v>38</v>
      </c>
      <c r="X7" s="30" t="s">
        <v>38</v>
      </c>
    </row>
    <row r="8" spans="1:25" ht="56.25" customHeight="1" x14ac:dyDescent="0.25">
      <c r="A8" s="45"/>
      <c r="B8" s="47"/>
      <c r="C8" s="47"/>
      <c r="D8" s="47"/>
      <c r="E8" s="47"/>
      <c r="F8" s="3" t="s">
        <v>25</v>
      </c>
      <c r="G8" s="6">
        <v>1</v>
      </c>
      <c r="H8" s="42"/>
      <c r="I8" s="8">
        <v>1</v>
      </c>
      <c r="J8" s="43"/>
      <c r="K8" s="6">
        <v>1</v>
      </c>
      <c r="L8" s="42"/>
      <c r="M8" s="8">
        <v>1</v>
      </c>
      <c r="N8" s="43"/>
      <c r="O8" s="6">
        <v>1</v>
      </c>
      <c r="P8" s="42"/>
      <c r="Q8" s="8">
        <v>1</v>
      </c>
      <c r="R8" s="41"/>
      <c r="S8" s="29"/>
      <c r="T8" s="29"/>
      <c r="U8" s="29"/>
      <c r="V8" s="29"/>
      <c r="W8" s="29"/>
      <c r="X8" s="29"/>
    </row>
    <row r="9" spans="1:25" ht="81" customHeight="1" x14ac:dyDescent="0.25">
      <c r="A9" s="44" t="s">
        <v>13</v>
      </c>
      <c r="B9" s="46" t="s">
        <v>39</v>
      </c>
      <c r="C9" s="46" t="s">
        <v>34</v>
      </c>
      <c r="D9" s="46" t="s">
        <v>40</v>
      </c>
      <c r="E9" s="46" t="s">
        <v>41</v>
      </c>
      <c r="F9" s="3" t="s">
        <v>18</v>
      </c>
      <c r="G9" s="6">
        <v>1</v>
      </c>
      <c r="H9" s="42">
        <f>+(G9/G10)</f>
        <v>1</v>
      </c>
      <c r="I9" s="8">
        <v>1</v>
      </c>
      <c r="J9" s="43">
        <f>+(I9/I10)</f>
        <v>1</v>
      </c>
      <c r="K9" s="6">
        <v>1</v>
      </c>
      <c r="L9" s="42">
        <f>+(K9/K10)</f>
        <v>1</v>
      </c>
      <c r="M9" s="8">
        <v>1</v>
      </c>
      <c r="N9" s="43">
        <f>+(M9/M10)</f>
        <v>1</v>
      </c>
      <c r="O9" s="6">
        <v>1</v>
      </c>
      <c r="P9" s="42">
        <f>+(O9/O10)</f>
        <v>1</v>
      </c>
      <c r="Q9" s="70"/>
      <c r="R9" s="71" t="e">
        <f>+(Q9/Q10)</f>
        <v>#DIV/0!</v>
      </c>
      <c r="S9" s="28" t="s">
        <v>42</v>
      </c>
      <c r="T9" s="28" t="s">
        <v>42</v>
      </c>
      <c r="U9" s="28" t="s">
        <v>43</v>
      </c>
      <c r="V9" s="28" t="s">
        <v>43</v>
      </c>
      <c r="W9" s="28" t="s">
        <v>43</v>
      </c>
      <c r="X9" s="30" t="s">
        <v>44</v>
      </c>
    </row>
    <row r="10" spans="1:25" ht="81" customHeight="1" x14ac:dyDescent="0.25">
      <c r="A10" s="45"/>
      <c r="B10" s="47"/>
      <c r="C10" s="47"/>
      <c r="D10" s="47"/>
      <c r="E10" s="47"/>
      <c r="F10" s="3" t="s">
        <v>25</v>
      </c>
      <c r="G10" s="6">
        <v>1</v>
      </c>
      <c r="H10" s="42"/>
      <c r="I10" s="8">
        <v>1</v>
      </c>
      <c r="J10" s="43"/>
      <c r="K10" s="6">
        <v>1</v>
      </c>
      <c r="L10" s="42"/>
      <c r="M10" s="8">
        <v>1</v>
      </c>
      <c r="N10" s="43"/>
      <c r="O10" s="6">
        <v>1</v>
      </c>
      <c r="P10" s="42"/>
      <c r="Q10" s="70"/>
      <c r="R10" s="72"/>
      <c r="S10" s="29"/>
      <c r="T10" s="29"/>
      <c r="U10" s="29"/>
      <c r="V10" s="29"/>
      <c r="W10" s="29"/>
      <c r="X10" s="29"/>
    </row>
    <row r="11" spans="1:25" ht="78" customHeight="1" x14ac:dyDescent="0.25">
      <c r="A11" s="44" t="s">
        <v>45</v>
      </c>
      <c r="B11" s="46" t="s">
        <v>46</v>
      </c>
      <c r="C11" s="46" t="s">
        <v>47</v>
      </c>
      <c r="D11" s="46" t="s">
        <v>48</v>
      </c>
      <c r="E11" s="48" t="s">
        <v>49</v>
      </c>
      <c r="F11" s="3" t="s">
        <v>18</v>
      </c>
      <c r="G11" s="6">
        <v>23</v>
      </c>
      <c r="H11" s="42">
        <f>+(G11/G12)</f>
        <v>1</v>
      </c>
      <c r="I11" s="8">
        <v>19</v>
      </c>
      <c r="J11" s="43">
        <f>+(I11/I12)</f>
        <v>1</v>
      </c>
      <c r="K11" s="6">
        <v>0</v>
      </c>
      <c r="L11" s="50" t="s">
        <v>30</v>
      </c>
      <c r="M11" s="8">
        <v>0</v>
      </c>
      <c r="N11" s="51" t="s">
        <v>30</v>
      </c>
      <c r="O11" s="6">
        <v>0</v>
      </c>
      <c r="P11" s="50" t="s">
        <v>30</v>
      </c>
      <c r="Q11" s="8">
        <v>131</v>
      </c>
      <c r="R11" s="40">
        <f>+(Q11/Q12)</f>
        <v>1</v>
      </c>
      <c r="S11" s="30" t="s">
        <v>50</v>
      </c>
      <c r="T11" s="30" t="s">
        <v>51</v>
      </c>
      <c r="U11" s="30" t="s">
        <v>52</v>
      </c>
      <c r="V11" s="30" t="s">
        <v>53</v>
      </c>
      <c r="W11" s="30" t="s">
        <v>53</v>
      </c>
      <c r="X11" s="30" t="s">
        <v>54</v>
      </c>
    </row>
    <row r="12" spans="1:25" ht="78" customHeight="1" x14ac:dyDescent="0.25">
      <c r="A12" s="45"/>
      <c r="B12" s="47"/>
      <c r="C12" s="47"/>
      <c r="D12" s="47"/>
      <c r="E12" s="49"/>
      <c r="F12" s="3" t="s">
        <v>25</v>
      </c>
      <c r="G12" s="6">
        <v>23</v>
      </c>
      <c r="H12" s="42"/>
      <c r="I12" s="8">
        <v>19</v>
      </c>
      <c r="J12" s="43"/>
      <c r="K12" s="6">
        <v>0</v>
      </c>
      <c r="L12" s="50"/>
      <c r="M12" s="8">
        <v>0</v>
      </c>
      <c r="N12" s="51"/>
      <c r="O12" s="6">
        <v>0</v>
      </c>
      <c r="P12" s="50"/>
      <c r="Q12" s="8">
        <v>131</v>
      </c>
      <c r="R12" s="41"/>
      <c r="S12" s="29"/>
      <c r="T12" s="29"/>
      <c r="U12" s="29"/>
      <c r="V12" s="29"/>
      <c r="W12" s="29"/>
      <c r="X12" s="29"/>
    </row>
    <row r="13" spans="1:25" ht="56.25" customHeight="1" x14ac:dyDescent="0.25">
      <c r="A13" s="44" t="s">
        <v>45</v>
      </c>
      <c r="B13" s="46" t="s">
        <v>55</v>
      </c>
      <c r="C13" s="46" t="s">
        <v>47</v>
      </c>
      <c r="D13" s="46" t="s">
        <v>48</v>
      </c>
      <c r="E13" s="48" t="s">
        <v>56</v>
      </c>
      <c r="F13" s="3" t="s">
        <v>18</v>
      </c>
      <c r="G13" s="6">
        <v>0</v>
      </c>
      <c r="H13" s="50" t="s">
        <v>30</v>
      </c>
      <c r="I13" s="8">
        <v>0</v>
      </c>
      <c r="J13" s="51" t="s">
        <v>30</v>
      </c>
      <c r="K13" s="6">
        <v>0</v>
      </c>
      <c r="L13" s="50" t="s">
        <v>30</v>
      </c>
      <c r="M13" s="8">
        <v>0</v>
      </c>
      <c r="N13" s="51" t="s">
        <v>30</v>
      </c>
      <c r="O13" s="6">
        <v>0</v>
      </c>
      <c r="P13" s="50" t="s">
        <v>30</v>
      </c>
      <c r="Q13" s="8">
        <v>1</v>
      </c>
      <c r="R13" s="40">
        <f>+(Q13/Q14)</f>
        <v>1</v>
      </c>
      <c r="S13" s="30" t="s">
        <v>57</v>
      </c>
      <c r="T13" s="30" t="s">
        <v>57</v>
      </c>
      <c r="U13" s="30" t="s">
        <v>57</v>
      </c>
      <c r="V13" s="30" t="s">
        <v>57</v>
      </c>
      <c r="W13" s="30" t="s">
        <v>57</v>
      </c>
      <c r="X13" s="30" t="s">
        <v>58</v>
      </c>
    </row>
    <row r="14" spans="1:25" ht="56.25" customHeight="1" x14ac:dyDescent="0.25">
      <c r="A14" s="45"/>
      <c r="B14" s="47"/>
      <c r="C14" s="47"/>
      <c r="D14" s="47"/>
      <c r="E14" s="49"/>
      <c r="F14" s="3" t="s">
        <v>25</v>
      </c>
      <c r="G14" s="6">
        <v>0</v>
      </c>
      <c r="H14" s="50"/>
      <c r="I14" s="8">
        <v>0</v>
      </c>
      <c r="J14" s="51"/>
      <c r="K14" s="6">
        <v>0</v>
      </c>
      <c r="L14" s="50"/>
      <c r="M14" s="8">
        <v>0</v>
      </c>
      <c r="N14" s="51"/>
      <c r="O14" s="6">
        <v>0</v>
      </c>
      <c r="P14" s="50"/>
      <c r="Q14" s="8">
        <v>1</v>
      </c>
      <c r="R14" s="41"/>
      <c r="S14" s="29"/>
      <c r="T14" s="29"/>
      <c r="U14" s="29"/>
      <c r="V14" s="29"/>
      <c r="W14" s="29"/>
      <c r="X14" s="29"/>
    </row>
    <row r="15" spans="1:25" ht="32.25" customHeight="1" x14ac:dyDescent="0.25">
      <c r="A15" s="44" t="s">
        <v>45</v>
      </c>
      <c r="B15" s="46" t="s">
        <v>59</v>
      </c>
      <c r="C15" s="46" t="s">
        <v>47</v>
      </c>
      <c r="D15" s="46" t="s">
        <v>60</v>
      </c>
      <c r="E15" s="48" t="s">
        <v>61</v>
      </c>
      <c r="F15" s="3" t="s">
        <v>18</v>
      </c>
      <c r="G15" s="6">
        <v>0</v>
      </c>
      <c r="H15" s="50" t="s">
        <v>30</v>
      </c>
      <c r="I15" s="8">
        <v>0</v>
      </c>
      <c r="J15" s="51" t="s">
        <v>30</v>
      </c>
      <c r="K15" s="6">
        <v>0</v>
      </c>
      <c r="L15" s="50" t="s">
        <v>30</v>
      </c>
      <c r="M15" s="8">
        <v>0</v>
      </c>
      <c r="N15" s="51" t="s">
        <v>30</v>
      </c>
      <c r="O15" s="6">
        <v>0</v>
      </c>
      <c r="P15" s="50" t="s">
        <v>30</v>
      </c>
      <c r="Q15" s="8">
        <v>0</v>
      </c>
      <c r="R15" s="51" t="s">
        <v>30</v>
      </c>
      <c r="S15" s="28" t="s">
        <v>62</v>
      </c>
      <c r="T15" s="28" t="s">
        <v>62</v>
      </c>
      <c r="U15" s="28" t="s">
        <v>62</v>
      </c>
      <c r="V15" s="28" t="s">
        <v>62</v>
      </c>
      <c r="W15" s="28" t="s">
        <v>62</v>
      </c>
      <c r="X15" s="28" t="s">
        <v>62</v>
      </c>
    </row>
    <row r="16" spans="1:25" ht="32.25" customHeight="1" x14ac:dyDescent="0.25">
      <c r="A16" s="45"/>
      <c r="B16" s="47"/>
      <c r="C16" s="47"/>
      <c r="D16" s="47"/>
      <c r="E16" s="49"/>
      <c r="F16" s="3" t="s">
        <v>25</v>
      </c>
      <c r="G16" s="6">
        <v>0</v>
      </c>
      <c r="H16" s="50"/>
      <c r="I16" s="8">
        <v>0</v>
      </c>
      <c r="J16" s="51"/>
      <c r="K16" s="6">
        <v>0</v>
      </c>
      <c r="L16" s="50"/>
      <c r="M16" s="8">
        <v>0</v>
      </c>
      <c r="N16" s="51"/>
      <c r="O16" s="6">
        <v>0</v>
      </c>
      <c r="P16" s="50"/>
      <c r="Q16" s="8">
        <v>0</v>
      </c>
      <c r="R16" s="51"/>
      <c r="S16" s="29"/>
      <c r="T16" s="29"/>
      <c r="U16" s="29"/>
      <c r="V16" s="29"/>
      <c r="W16" s="29"/>
      <c r="X16" s="29"/>
    </row>
    <row r="17" spans="1:24" ht="88.5" customHeight="1" x14ac:dyDescent="0.25">
      <c r="A17" s="44" t="s">
        <v>63</v>
      </c>
      <c r="B17" s="36" t="s">
        <v>64</v>
      </c>
      <c r="C17" s="46" t="s">
        <v>15</v>
      </c>
      <c r="D17" s="46" t="s">
        <v>65</v>
      </c>
      <c r="E17" s="48" t="s">
        <v>66</v>
      </c>
      <c r="F17" s="3" t="s">
        <v>18</v>
      </c>
      <c r="G17" s="13">
        <v>0.1</v>
      </c>
      <c r="H17" s="42">
        <f>+(G17/G18)</f>
        <v>1</v>
      </c>
      <c r="I17" s="14">
        <v>0.4</v>
      </c>
      <c r="J17" s="43">
        <f>+(I17/I18)</f>
        <v>2</v>
      </c>
      <c r="K17" s="13">
        <v>0.2</v>
      </c>
      <c r="L17" s="42">
        <f>+(K17/K18)</f>
        <v>1</v>
      </c>
      <c r="M17" s="14">
        <v>0.2</v>
      </c>
      <c r="N17" s="43">
        <f>+(M17/M18)</f>
        <v>1</v>
      </c>
      <c r="O17" s="13">
        <v>0.2</v>
      </c>
      <c r="P17" s="42">
        <f>+(O17/O18)</f>
        <v>1</v>
      </c>
      <c r="Q17" s="14">
        <v>0.1</v>
      </c>
      <c r="R17" s="40">
        <f>+(Q17/Q18)</f>
        <v>1</v>
      </c>
      <c r="S17" s="31" t="s">
        <v>67</v>
      </c>
      <c r="T17" s="31" t="s">
        <v>68</v>
      </c>
      <c r="U17" s="31" t="s">
        <v>69</v>
      </c>
      <c r="V17" s="31" t="s">
        <v>70</v>
      </c>
      <c r="W17" s="31" t="s">
        <v>71</v>
      </c>
      <c r="X17" s="31" t="s">
        <v>72</v>
      </c>
    </row>
    <row r="18" spans="1:24" ht="88.5" customHeight="1" x14ac:dyDescent="0.25">
      <c r="A18" s="45"/>
      <c r="B18" s="37"/>
      <c r="C18" s="47"/>
      <c r="D18" s="47"/>
      <c r="E18" s="49"/>
      <c r="F18" s="3" t="s">
        <v>25</v>
      </c>
      <c r="G18" s="13">
        <v>0.1</v>
      </c>
      <c r="H18" s="42"/>
      <c r="I18" s="14">
        <v>0.2</v>
      </c>
      <c r="J18" s="43"/>
      <c r="K18" s="13">
        <v>0.2</v>
      </c>
      <c r="L18" s="42"/>
      <c r="M18" s="14">
        <v>0.2</v>
      </c>
      <c r="N18" s="43"/>
      <c r="O18" s="13">
        <v>0.2</v>
      </c>
      <c r="P18" s="42"/>
      <c r="Q18" s="14">
        <v>0.1</v>
      </c>
      <c r="R18" s="41"/>
      <c r="S18" s="32"/>
      <c r="T18" s="32"/>
      <c r="U18" s="32"/>
      <c r="V18" s="32"/>
      <c r="W18" s="32"/>
      <c r="X18" s="32"/>
    </row>
    <row r="19" spans="1:24" ht="114.75" customHeight="1" x14ac:dyDescent="0.25">
      <c r="A19" s="44" t="s">
        <v>63</v>
      </c>
      <c r="B19" s="36" t="s">
        <v>73</v>
      </c>
      <c r="C19" s="46" t="s">
        <v>15</v>
      </c>
      <c r="D19" s="46" t="s">
        <v>74</v>
      </c>
      <c r="E19" s="48" t="s">
        <v>75</v>
      </c>
      <c r="F19" s="3" t="s">
        <v>18</v>
      </c>
      <c r="G19" s="16">
        <v>0</v>
      </c>
      <c r="H19" s="42">
        <v>0</v>
      </c>
      <c r="I19" s="14">
        <v>0</v>
      </c>
      <c r="J19" s="43">
        <v>0</v>
      </c>
      <c r="K19" s="16">
        <v>0</v>
      </c>
      <c r="L19" s="42">
        <v>0</v>
      </c>
      <c r="M19" s="14">
        <f>0/7*100</f>
        <v>0</v>
      </c>
      <c r="N19" s="43">
        <v>0</v>
      </c>
      <c r="O19" s="19">
        <v>3</v>
      </c>
      <c r="P19" s="42">
        <f>+(O19/O20)</f>
        <v>1</v>
      </c>
      <c r="Q19" s="14">
        <v>0</v>
      </c>
      <c r="R19" s="43">
        <v>0</v>
      </c>
      <c r="S19" s="31" t="s">
        <v>76</v>
      </c>
      <c r="T19" s="31" t="s">
        <v>77</v>
      </c>
      <c r="U19" s="31" t="s">
        <v>78</v>
      </c>
      <c r="V19" s="31" t="s">
        <v>79</v>
      </c>
      <c r="W19" s="31" t="s">
        <v>80</v>
      </c>
      <c r="X19" s="31" t="s">
        <v>81</v>
      </c>
    </row>
    <row r="20" spans="1:24" ht="114.75" customHeight="1" x14ac:dyDescent="0.25">
      <c r="A20" s="45"/>
      <c r="B20" s="37"/>
      <c r="C20" s="47"/>
      <c r="D20" s="47"/>
      <c r="E20" s="49"/>
      <c r="F20" s="3" t="s">
        <v>25</v>
      </c>
      <c r="G20" s="11">
        <v>0</v>
      </c>
      <c r="H20" s="42"/>
      <c r="I20" s="12">
        <v>0</v>
      </c>
      <c r="J20" s="43"/>
      <c r="K20" s="11">
        <v>0</v>
      </c>
      <c r="L20" s="42"/>
      <c r="M20" s="17">
        <v>4</v>
      </c>
      <c r="N20" s="43"/>
      <c r="O20" s="20">
        <v>3</v>
      </c>
      <c r="P20" s="42"/>
      <c r="Q20" s="12">
        <v>0</v>
      </c>
      <c r="R20" s="43"/>
      <c r="S20" s="32"/>
      <c r="T20" s="32"/>
      <c r="U20" s="32"/>
      <c r="V20" s="32"/>
      <c r="W20" s="32"/>
      <c r="X20" s="32"/>
    </row>
    <row r="21" spans="1:24" ht="54.75" customHeight="1" x14ac:dyDescent="0.25">
      <c r="A21" s="44" t="s">
        <v>63</v>
      </c>
      <c r="B21" s="36" t="s">
        <v>82</v>
      </c>
      <c r="C21" s="36" t="s">
        <v>34</v>
      </c>
      <c r="D21" s="46" t="s">
        <v>83</v>
      </c>
      <c r="E21" s="48" t="s">
        <v>84</v>
      </c>
      <c r="F21" s="3" t="s">
        <v>18</v>
      </c>
      <c r="G21" s="6">
        <v>0</v>
      </c>
      <c r="H21" s="42">
        <v>0</v>
      </c>
      <c r="I21" s="8">
        <v>0</v>
      </c>
      <c r="J21" s="43">
        <v>0</v>
      </c>
      <c r="K21" s="6">
        <v>0</v>
      </c>
      <c r="L21" s="42">
        <v>0</v>
      </c>
      <c r="M21" s="8">
        <v>1</v>
      </c>
      <c r="N21" s="43">
        <f>+(M21/M22)</f>
        <v>1</v>
      </c>
      <c r="O21" s="6">
        <v>2</v>
      </c>
      <c r="P21" s="42">
        <f>+(O21/O22)</f>
        <v>1</v>
      </c>
      <c r="Q21" s="8">
        <v>1</v>
      </c>
      <c r="R21" s="40">
        <f>+(Q21/Q22)</f>
        <v>1</v>
      </c>
      <c r="S21" s="31" t="s">
        <v>85</v>
      </c>
      <c r="T21" s="31" t="s">
        <v>85</v>
      </c>
      <c r="U21" s="31" t="s">
        <v>85</v>
      </c>
      <c r="V21" s="31" t="s">
        <v>86</v>
      </c>
      <c r="W21" s="31" t="s">
        <v>87</v>
      </c>
      <c r="X21" s="31" t="s">
        <v>88</v>
      </c>
    </row>
    <row r="22" spans="1:24" ht="51.75" customHeight="1" x14ac:dyDescent="0.25">
      <c r="A22" s="45"/>
      <c r="B22" s="37"/>
      <c r="C22" s="37"/>
      <c r="D22" s="47"/>
      <c r="E22" s="49"/>
      <c r="F22" s="3" t="s">
        <v>25</v>
      </c>
      <c r="G22" s="6">
        <v>0</v>
      </c>
      <c r="H22" s="42"/>
      <c r="I22" s="8">
        <v>0</v>
      </c>
      <c r="J22" s="43"/>
      <c r="K22" s="6">
        <v>0</v>
      </c>
      <c r="L22" s="42"/>
      <c r="M22" s="8">
        <v>1</v>
      </c>
      <c r="N22" s="43"/>
      <c r="O22" s="6">
        <v>2</v>
      </c>
      <c r="P22" s="42"/>
      <c r="Q22" s="8">
        <v>1</v>
      </c>
      <c r="R22" s="41"/>
      <c r="S22" s="32"/>
      <c r="T22" s="32"/>
      <c r="U22" s="32"/>
      <c r="V22" s="32"/>
      <c r="W22" s="32"/>
      <c r="X22" s="32"/>
    </row>
    <row r="23" spans="1:24" ht="70.5" customHeight="1" x14ac:dyDescent="0.25">
      <c r="A23" s="44" t="s">
        <v>63</v>
      </c>
      <c r="B23" s="46" t="s">
        <v>89</v>
      </c>
      <c r="C23" s="46" t="s">
        <v>27</v>
      </c>
      <c r="D23" s="46" t="s">
        <v>90</v>
      </c>
      <c r="E23" s="48" t="s">
        <v>91</v>
      </c>
      <c r="F23" s="3" t="s">
        <v>18</v>
      </c>
      <c r="G23" s="11">
        <v>0</v>
      </c>
      <c r="H23" s="42">
        <v>0</v>
      </c>
      <c r="I23" s="14">
        <v>0</v>
      </c>
      <c r="J23" s="43">
        <v>0</v>
      </c>
      <c r="K23" s="11">
        <v>0</v>
      </c>
      <c r="L23" s="42">
        <f>+(K23/K24)</f>
        <v>0</v>
      </c>
      <c r="M23" s="14">
        <v>0.05</v>
      </c>
      <c r="N23" s="43">
        <f>+(M23/M24)</f>
        <v>0.16666666666666669</v>
      </c>
      <c r="O23" s="11">
        <v>0</v>
      </c>
      <c r="P23" s="42">
        <f>+(O23/O24)</f>
        <v>0</v>
      </c>
      <c r="Q23" s="14">
        <v>0.1</v>
      </c>
      <c r="R23" s="40">
        <f>+(Q23/Q24)</f>
        <v>1</v>
      </c>
      <c r="S23" s="31" t="s">
        <v>92</v>
      </c>
      <c r="T23" s="31" t="s">
        <v>92</v>
      </c>
      <c r="U23" s="31" t="s">
        <v>93</v>
      </c>
      <c r="V23" s="31" t="s">
        <v>94</v>
      </c>
      <c r="W23" s="31" t="s">
        <v>95</v>
      </c>
      <c r="X23" s="31" t="s">
        <v>96</v>
      </c>
    </row>
    <row r="24" spans="1:24" ht="59.25" customHeight="1" x14ac:dyDescent="0.25">
      <c r="A24" s="45"/>
      <c r="B24" s="47"/>
      <c r="C24" s="47"/>
      <c r="D24" s="47"/>
      <c r="E24" s="49"/>
      <c r="F24" s="3" t="s">
        <v>25</v>
      </c>
      <c r="G24" s="11">
        <v>0</v>
      </c>
      <c r="H24" s="42"/>
      <c r="I24" s="12">
        <v>0</v>
      </c>
      <c r="J24" s="43"/>
      <c r="K24" s="11">
        <v>0.1</v>
      </c>
      <c r="L24" s="42"/>
      <c r="M24" s="12">
        <v>0.3</v>
      </c>
      <c r="N24" s="43"/>
      <c r="O24" s="11">
        <v>0.1</v>
      </c>
      <c r="P24" s="42"/>
      <c r="Q24" s="12">
        <v>0.1</v>
      </c>
      <c r="R24" s="41"/>
      <c r="S24" s="32"/>
      <c r="T24" s="32"/>
      <c r="U24" s="32"/>
      <c r="V24" s="32"/>
      <c r="W24" s="32"/>
      <c r="X24" s="32"/>
    </row>
    <row r="25" spans="1:24" ht="139.5" customHeight="1" x14ac:dyDescent="0.25">
      <c r="A25" s="44" t="s">
        <v>63</v>
      </c>
      <c r="B25" s="46" t="s">
        <v>97</v>
      </c>
      <c r="C25" s="46" t="s">
        <v>27</v>
      </c>
      <c r="D25" s="46" t="s">
        <v>98</v>
      </c>
      <c r="E25" s="48" t="s">
        <v>99</v>
      </c>
      <c r="F25" s="3" t="s">
        <v>18</v>
      </c>
      <c r="G25" s="6">
        <v>0</v>
      </c>
      <c r="H25" s="42">
        <v>0</v>
      </c>
      <c r="I25" s="10">
        <v>0</v>
      </c>
      <c r="J25" s="43">
        <v>0</v>
      </c>
      <c r="K25" s="6">
        <v>0</v>
      </c>
      <c r="L25" s="42">
        <f>+(K25/K26)</f>
        <v>0</v>
      </c>
      <c r="M25" s="8">
        <v>0.1</v>
      </c>
      <c r="N25" s="43">
        <f>+(M25/M26)</f>
        <v>0.1</v>
      </c>
      <c r="O25" s="6">
        <v>0.6</v>
      </c>
      <c r="P25" s="42">
        <f>+(O25/O26)</f>
        <v>0.6</v>
      </c>
      <c r="Q25" s="8">
        <v>1</v>
      </c>
      <c r="R25" s="40">
        <f>+(Q25/Q26)</f>
        <v>0.5</v>
      </c>
      <c r="S25" s="31" t="s">
        <v>92</v>
      </c>
      <c r="T25" s="31" t="s">
        <v>92</v>
      </c>
      <c r="U25" s="31" t="s">
        <v>93</v>
      </c>
      <c r="V25" s="31" t="s">
        <v>100</v>
      </c>
      <c r="W25" s="68" t="s">
        <v>101</v>
      </c>
      <c r="X25" s="31" t="s">
        <v>102</v>
      </c>
    </row>
    <row r="26" spans="1:24" ht="139.5" customHeight="1" x14ac:dyDescent="0.25">
      <c r="A26" s="45"/>
      <c r="B26" s="47"/>
      <c r="C26" s="47"/>
      <c r="D26" s="47"/>
      <c r="E26" s="49"/>
      <c r="F26" s="3" t="s">
        <v>25</v>
      </c>
      <c r="G26" s="9">
        <v>0</v>
      </c>
      <c r="H26" s="42"/>
      <c r="I26" s="10">
        <v>0</v>
      </c>
      <c r="J26" s="43"/>
      <c r="K26" s="9">
        <v>1</v>
      </c>
      <c r="L26" s="42"/>
      <c r="M26" s="10">
        <v>1</v>
      </c>
      <c r="N26" s="43"/>
      <c r="O26" s="9">
        <v>1</v>
      </c>
      <c r="P26" s="42"/>
      <c r="Q26" s="10">
        <v>2</v>
      </c>
      <c r="R26" s="41"/>
      <c r="S26" s="32"/>
      <c r="T26" s="32"/>
      <c r="U26" s="32"/>
      <c r="V26" s="32"/>
      <c r="W26" s="69"/>
      <c r="X26" s="32"/>
    </row>
    <row r="27" spans="1:24" ht="72" customHeight="1" x14ac:dyDescent="0.25">
      <c r="A27" s="44" t="s">
        <v>63</v>
      </c>
      <c r="B27" s="46" t="s">
        <v>103</v>
      </c>
      <c r="C27" s="46" t="s">
        <v>47</v>
      </c>
      <c r="D27" s="46" t="s">
        <v>104</v>
      </c>
      <c r="E27" s="48" t="s">
        <v>105</v>
      </c>
      <c r="F27" s="3" t="s">
        <v>18</v>
      </c>
      <c r="G27" s="13">
        <v>0</v>
      </c>
      <c r="H27" s="42">
        <v>0</v>
      </c>
      <c r="I27" s="14">
        <v>0</v>
      </c>
      <c r="J27" s="43">
        <v>0</v>
      </c>
      <c r="K27" s="13">
        <v>0</v>
      </c>
      <c r="L27" s="42">
        <v>0</v>
      </c>
      <c r="M27" s="14">
        <v>0</v>
      </c>
      <c r="N27" s="43">
        <v>0</v>
      </c>
      <c r="O27" s="13">
        <v>0</v>
      </c>
      <c r="P27" s="42">
        <v>0</v>
      </c>
      <c r="Q27" s="14">
        <v>0</v>
      </c>
      <c r="R27" s="43">
        <v>0</v>
      </c>
      <c r="S27" s="33" t="s">
        <v>106</v>
      </c>
      <c r="T27" s="33" t="s">
        <v>107</v>
      </c>
      <c r="U27" s="33" t="s">
        <v>108</v>
      </c>
      <c r="V27" s="31" t="s">
        <v>109</v>
      </c>
      <c r="W27" s="31" t="s">
        <v>110</v>
      </c>
      <c r="X27" s="31" t="s">
        <v>111</v>
      </c>
    </row>
    <row r="28" spans="1:24" ht="76.5" customHeight="1" x14ac:dyDescent="0.25">
      <c r="A28" s="45"/>
      <c r="B28" s="47"/>
      <c r="C28" s="47"/>
      <c r="D28" s="47"/>
      <c r="E28" s="49"/>
      <c r="F28" s="3" t="s">
        <v>25</v>
      </c>
      <c r="G28" s="13">
        <v>0</v>
      </c>
      <c r="H28" s="42"/>
      <c r="I28" s="12">
        <v>0</v>
      </c>
      <c r="J28" s="43"/>
      <c r="K28" s="13">
        <v>0</v>
      </c>
      <c r="L28" s="42"/>
      <c r="M28" s="12">
        <v>0</v>
      </c>
      <c r="N28" s="43"/>
      <c r="O28" s="13">
        <v>0</v>
      </c>
      <c r="P28" s="42"/>
      <c r="Q28" s="12">
        <v>0</v>
      </c>
      <c r="R28" s="43"/>
      <c r="S28" s="34"/>
      <c r="T28" s="34"/>
      <c r="U28" s="34"/>
      <c r="V28" s="32"/>
      <c r="W28" s="32"/>
      <c r="X28" s="32"/>
    </row>
    <row r="29" spans="1:24" ht="53.25" customHeight="1" x14ac:dyDescent="0.25">
      <c r="A29" s="44" t="s">
        <v>63</v>
      </c>
      <c r="B29" s="67" t="s">
        <v>112</v>
      </c>
      <c r="C29" s="46" t="s">
        <v>47</v>
      </c>
      <c r="D29" s="46" t="s">
        <v>113</v>
      </c>
      <c r="E29" s="48" t="s">
        <v>114</v>
      </c>
      <c r="F29" s="3" t="s">
        <v>18</v>
      </c>
      <c r="G29" s="13">
        <v>0</v>
      </c>
      <c r="H29" s="42">
        <v>0</v>
      </c>
      <c r="I29" s="14">
        <v>0</v>
      </c>
      <c r="J29" s="43">
        <v>0</v>
      </c>
      <c r="K29" s="13">
        <v>0</v>
      </c>
      <c r="L29" s="42">
        <v>0</v>
      </c>
      <c r="M29" s="14">
        <v>0</v>
      </c>
      <c r="N29" s="43">
        <v>0</v>
      </c>
      <c r="O29" s="13">
        <v>0</v>
      </c>
      <c r="P29" s="42">
        <v>0</v>
      </c>
      <c r="Q29" s="14">
        <v>0</v>
      </c>
      <c r="R29" s="43">
        <v>0</v>
      </c>
      <c r="S29" s="31" t="s">
        <v>115</v>
      </c>
      <c r="T29" s="31" t="s">
        <v>116</v>
      </c>
      <c r="U29" s="31" t="s">
        <v>116</v>
      </c>
      <c r="V29" s="31" t="s">
        <v>116</v>
      </c>
      <c r="W29" s="31" t="s">
        <v>117</v>
      </c>
      <c r="X29" s="31" t="s">
        <v>117</v>
      </c>
    </row>
    <row r="30" spans="1:24" ht="39" customHeight="1" x14ac:dyDescent="0.25">
      <c r="A30" s="45"/>
      <c r="B30" s="47"/>
      <c r="C30" s="47"/>
      <c r="D30" s="47"/>
      <c r="E30" s="49"/>
      <c r="F30" s="3" t="s">
        <v>25</v>
      </c>
      <c r="G30" s="13">
        <v>0</v>
      </c>
      <c r="H30" s="42"/>
      <c r="I30" s="12">
        <v>0</v>
      </c>
      <c r="J30" s="43"/>
      <c r="K30" s="13">
        <v>0</v>
      </c>
      <c r="L30" s="42"/>
      <c r="M30" s="12">
        <v>0</v>
      </c>
      <c r="N30" s="43"/>
      <c r="O30" s="13">
        <v>0</v>
      </c>
      <c r="P30" s="42"/>
      <c r="Q30" s="12">
        <v>0</v>
      </c>
      <c r="R30" s="43"/>
      <c r="S30" s="32"/>
      <c r="T30" s="32"/>
      <c r="U30" s="32"/>
      <c r="V30" s="32"/>
      <c r="W30" s="32"/>
      <c r="X30" s="32"/>
    </row>
    <row r="31" spans="1:24" ht="48.75" customHeight="1" x14ac:dyDescent="0.25">
      <c r="A31" s="44" t="s">
        <v>118</v>
      </c>
      <c r="B31" s="46" t="s">
        <v>119</v>
      </c>
      <c r="C31" s="46" t="s">
        <v>47</v>
      </c>
      <c r="D31" s="46" t="s">
        <v>120</v>
      </c>
      <c r="E31" s="48" t="s">
        <v>121</v>
      </c>
      <c r="F31" s="3" t="s">
        <v>18</v>
      </c>
      <c r="G31" s="13">
        <v>1</v>
      </c>
      <c r="H31" s="42">
        <v>1</v>
      </c>
      <c r="I31" s="14">
        <v>1</v>
      </c>
      <c r="J31" s="43">
        <f>+(I31/I32)</f>
        <v>1</v>
      </c>
      <c r="K31" s="6">
        <v>100</v>
      </c>
      <c r="L31" s="42">
        <v>1</v>
      </c>
      <c r="M31" s="8">
        <v>100</v>
      </c>
      <c r="N31" s="43">
        <v>1</v>
      </c>
      <c r="O31" s="6">
        <v>100</v>
      </c>
      <c r="P31" s="42">
        <v>1</v>
      </c>
      <c r="Q31" s="14">
        <v>1</v>
      </c>
      <c r="R31" s="40">
        <f>+(Q31/Q32)</f>
        <v>1</v>
      </c>
      <c r="S31" s="35" t="s">
        <v>122</v>
      </c>
      <c r="T31" s="35" t="s">
        <v>123</v>
      </c>
      <c r="U31" s="35" t="s">
        <v>124</v>
      </c>
      <c r="V31" s="31" t="s">
        <v>125</v>
      </c>
      <c r="W31" s="31" t="s">
        <v>126</v>
      </c>
      <c r="X31" s="31" t="s">
        <v>127</v>
      </c>
    </row>
    <row r="32" spans="1:24" ht="51.75" customHeight="1" x14ac:dyDescent="0.25">
      <c r="A32" s="45"/>
      <c r="B32" s="47"/>
      <c r="C32" s="47"/>
      <c r="D32" s="47"/>
      <c r="E32" s="49"/>
      <c r="F32" s="3" t="s">
        <v>25</v>
      </c>
      <c r="G32" s="13">
        <v>1</v>
      </c>
      <c r="H32" s="42"/>
      <c r="I32" s="12">
        <v>1</v>
      </c>
      <c r="J32" s="43"/>
      <c r="K32" s="13">
        <v>1</v>
      </c>
      <c r="L32" s="42"/>
      <c r="M32" s="12">
        <v>1</v>
      </c>
      <c r="N32" s="43"/>
      <c r="O32" s="13">
        <v>1</v>
      </c>
      <c r="P32" s="42"/>
      <c r="Q32" s="12">
        <v>1</v>
      </c>
      <c r="R32" s="41"/>
      <c r="S32" s="32"/>
      <c r="T32" s="32"/>
      <c r="U32" s="32"/>
      <c r="V32" s="32"/>
      <c r="W32" s="32"/>
      <c r="X32" s="32"/>
    </row>
    <row r="33" spans="1:24" ht="66" customHeight="1" x14ac:dyDescent="0.25">
      <c r="A33" s="44" t="s">
        <v>128</v>
      </c>
      <c r="B33" s="36" t="s">
        <v>129</v>
      </c>
      <c r="C33" s="36"/>
      <c r="D33" s="36" t="s">
        <v>130</v>
      </c>
      <c r="E33" s="38" t="s">
        <v>131</v>
      </c>
      <c r="F33" s="3" t="s">
        <v>18</v>
      </c>
      <c r="G33" s="13">
        <v>1</v>
      </c>
      <c r="H33" s="42">
        <v>1</v>
      </c>
      <c r="I33" s="14">
        <v>1</v>
      </c>
      <c r="J33" s="43">
        <f>+(I33/I34)</f>
        <v>1</v>
      </c>
      <c r="K33" s="6">
        <v>100</v>
      </c>
      <c r="L33" s="42">
        <v>1</v>
      </c>
      <c r="M33" s="8">
        <v>100</v>
      </c>
      <c r="N33" s="43">
        <v>1</v>
      </c>
      <c r="O33" s="6">
        <v>100</v>
      </c>
      <c r="P33" s="42">
        <f>+(O33/O34)</f>
        <v>1</v>
      </c>
      <c r="Q33" s="8"/>
      <c r="R33" s="40">
        <f>+(Q33/Q34)</f>
        <v>0</v>
      </c>
      <c r="S33" s="25" t="s">
        <v>132</v>
      </c>
      <c r="T33" s="25" t="s">
        <v>133</v>
      </c>
      <c r="U33" s="25" t="s">
        <v>134</v>
      </c>
      <c r="V33" s="25" t="s">
        <v>135</v>
      </c>
      <c r="W33" s="31" t="s">
        <v>136</v>
      </c>
      <c r="X33" s="31" t="s">
        <v>137</v>
      </c>
    </row>
    <row r="34" spans="1:24" ht="66" customHeight="1" x14ac:dyDescent="0.25">
      <c r="A34" s="45"/>
      <c r="B34" s="37"/>
      <c r="C34" s="37"/>
      <c r="D34" s="37"/>
      <c r="E34" s="39"/>
      <c r="F34" s="3" t="s">
        <v>25</v>
      </c>
      <c r="G34" s="13">
        <v>1</v>
      </c>
      <c r="H34" s="42"/>
      <c r="I34" s="12">
        <v>1</v>
      </c>
      <c r="J34" s="43"/>
      <c r="K34" s="13">
        <v>1</v>
      </c>
      <c r="L34" s="42"/>
      <c r="M34" s="12">
        <v>1</v>
      </c>
      <c r="N34" s="43"/>
      <c r="O34" s="6">
        <v>100</v>
      </c>
      <c r="P34" s="42"/>
      <c r="Q34" s="8">
        <v>100</v>
      </c>
      <c r="R34" s="41"/>
      <c r="S34" s="26"/>
      <c r="T34" s="26"/>
      <c r="U34" s="26"/>
      <c r="V34" s="26"/>
      <c r="W34" s="32"/>
      <c r="X34" s="32"/>
    </row>
  </sheetData>
  <autoFilter ref="A2:E34"/>
  <mergeCells count="286">
    <mergeCell ref="X33:X34"/>
    <mergeCell ref="W19:W20"/>
    <mergeCell ref="W21:W22"/>
    <mergeCell ref="W23:W24"/>
    <mergeCell ref="W25:W26"/>
    <mergeCell ref="W27:W28"/>
    <mergeCell ref="W29:W30"/>
    <mergeCell ref="W31:W32"/>
    <mergeCell ref="W33:W34"/>
    <mergeCell ref="X19:X20"/>
    <mergeCell ref="X21:X22"/>
    <mergeCell ref="X23:X24"/>
    <mergeCell ref="X25:X26"/>
    <mergeCell ref="X27:X28"/>
    <mergeCell ref="X29:X30"/>
    <mergeCell ref="X31:X32"/>
    <mergeCell ref="X1:X2"/>
    <mergeCell ref="X3:X4"/>
    <mergeCell ref="X5:X6"/>
    <mergeCell ref="X7:X8"/>
    <mergeCell ref="X9:X10"/>
    <mergeCell ref="X11:X12"/>
    <mergeCell ref="X13:X14"/>
    <mergeCell ref="X15:X16"/>
    <mergeCell ref="X17:X18"/>
    <mergeCell ref="W1:W2"/>
    <mergeCell ref="W3:W4"/>
    <mergeCell ref="W5:W6"/>
    <mergeCell ref="W7:W8"/>
    <mergeCell ref="W9:W10"/>
    <mergeCell ref="W11:W12"/>
    <mergeCell ref="W13:W14"/>
    <mergeCell ref="W15:W16"/>
    <mergeCell ref="W17:W18"/>
    <mergeCell ref="S27:S28"/>
    <mergeCell ref="S29:S30"/>
    <mergeCell ref="S5:S6"/>
    <mergeCell ref="S7:S8"/>
    <mergeCell ref="S9:S10"/>
    <mergeCell ref="S17:S18"/>
    <mergeCell ref="S19:S20"/>
    <mergeCell ref="S21:S22"/>
    <mergeCell ref="S23:S24"/>
    <mergeCell ref="S25:S26"/>
    <mergeCell ref="S11:S12"/>
    <mergeCell ref="S13:S14"/>
    <mergeCell ref="S15:S16"/>
    <mergeCell ref="A27:A28"/>
    <mergeCell ref="C27:C28"/>
    <mergeCell ref="D27:D28"/>
    <mergeCell ref="E27:E28"/>
    <mergeCell ref="A29:A30"/>
    <mergeCell ref="C29:C30"/>
    <mergeCell ref="D29:D30"/>
    <mergeCell ref="E29:E30"/>
    <mergeCell ref="B27:B28"/>
    <mergeCell ref="B29:B30"/>
    <mergeCell ref="R19:R20"/>
    <mergeCell ref="H19:H20"/>
    <mergeCell ref="J19:J20"/>
    <mergeCell ref="L19:L20"/>
    <mergeCell ref="N19:N20"/>
    <mergeCell ref="P19:P20"/>
    <mergeCell ref="R17:R18"/>
    <mergeCell ref="P17:P18"/>
    <mergeCell ref="R11:R12"/>
    <mergeCell ref="R13:R14"/>
    <mergeCell ref="R15:R16"/>
    <mergeCell ref="H13:H14"/>
    <mergeCell ref="J13:J14"/>
    <mergeCell ref="L13:L14"/>
    <mergeCell ref="N13:N14"/>
    <mergeCell ref="R5:R6"/>
    <mergeCell ref="H7:H8"/>
    <mergeCell ref="J7:J8"/>
    <mergeCell ref="L7:L8"/>
    <mergeCell ref="N7:N8"/>
    <mergeCell ref="P7:P8"/>
    <mergeCell ref="R7:R8"/>
    <mergeCell ref="H9:H10"/>
    <mergeCell ref="J9:J10"/>
    <mergeCell ref="L9:L10"/>
    <mergeCell ref="N9:N10"/>
    <mergeCell ref="P9:P10"/>
    <mergeCell ref="R9:R10"/>
    <mergeCell ref="H27:H28"/>
    <mergeCell ref="J27:J28"/>
    <mergeCell ref="L27:L28"/>
    <mergeCell ref="N27:N28"/>
    <mergeCell ref="P27:P28"/>
    <mergeCell ref="R27:R28"/>
    <mergeCell ref="H29:H30"/>
    <mergeCell ref="J29:J30"/>
    <mergeCell ref="L29:L30"/>
    <mergeCell ref="N29:N30"/>
    <mergeCell ref="P29:P30"/>
    <mergeCell ref="R29:R30"/>
    <mergeCell ref="N23:N24"/>
    <mergeCell ref="N25:N26"/>
    <mergeCell ref="P25:P26"/>
    <mergeCell ref="R23:R24"/>
    <mergeCell ref="R25:R26"/>
    <mergeCell ref="H23:H24"/>
    <mergeCell ref="J23:J24"/>
    <mergeCell ref="L23:L24"/>
    <mergeCell ref="H25:H26"/>
    <mergeCell ref="J25:J26"/>
    <mergeCell ref="L25:L26"/>
    <mergeCell ref="P23:P24"/>
    <mergeCell ref="B17:B18"/>
    <mergeCell ref="C17:C18"/>
    <mergeCell ref="D17:D18"/>
    <mergeCell ref="E17:E18"/>
    <mergeCell ref="A23:A24"/>
    <mergeCell ref="B23:B24"/>
    <mergeCell ref="C23:C24"/>
    <mergeCell ref="D23:D24"/>
    <mergeCell ref="E23:E24"/>
    <mergeCell ref="A19:A20"/>
    <mergeCell ref="B19:B20"/>
    <mergeCell ref="C19:C20"/>
    <mergeCell ref="D19:D20"/>
    <mergeCell ref="E19:E20"/>
    <mergeCell ref="R21:R22"/>
    <mergeCell ref="H21:H22"/>
    <mergeCell ref="J21:J22"/>
    <mergeCell ref="L21:L22"/>
    <mergeCell ref="N21:N22"/>
    <mergeCell ref="P21:P22"/>
    <mergeCell ref="A21:A22"/>
    <mergeCell ref="B21:B22"/>
    <mergeCell ref="C21:C22"/>
    <mergeCell ref="D21:D22"/>
    <mergeCell ref="E21:E22"/>
    <mergeCell ref="S1:S2"/>
    <mergeCell ref="S3:S4"/>
    <mergeCell ref="Q2:R2"/>
    <mergeCell ref="F1:R1"/>
    <mergeCell ref="J3:J4"/>
    <mergeCell ref="L3:L4"/>
    <mergeCell ref="N3:N4"/>
    <mergeCell ref="P3:P4"/>
    <mergeCell ref="R3:R4"/>
    <mergeCell ref="G2:H2"/>
    <mergeCell ref="H3:H4"/>
    <mergeCell ref="I2:J2"/>
    <mergeCell ref="K2:L2"/>
    <mergeCell ref="M2:N2"/>
    <mergeCell ref="A1:E1"/>
    <mergeCell ref="B5:B6"/>
    <mergeCell ref="C5:C6"/>
    <mergeCell ref="D5:D6"/>
    <mergeCell ref="A5:A6"/>
    <mergeCell ref="E5:E6"/>
    <mergeCell ref="A9:A10"/>
    <mergeCell ref="B9:B10"/>
    <mergeCell ref="C9:C10"/>
    <mergeCell ref="D9:D10"/>
    <mergeCell ref="E9:E10"/>
    <mergeCell ref="A7:A8"/>
    <mergeCell ref="B7:B8"/>
    <mergeCell ref="C7:C8"/>
    <mergeCell ref="D7:D8"/>
    <mergeCell ref="A3:A4"/>
    <mergeCell ref="E3:E4"/>
    <mergeCell ref="E7:E8"/>
    <mergeCell ref="C11:C12"/>
    <mergeCell ref="D11:D12"/>
    <mergeCell ref="E11:E12"/>
    <mergeCell ref="B3:B4"/>
    <mergeCell ref="C3:C4"/>
    <mergeCell ref="D3:D4"/>
    <mergeCell ref="O2:P2"/>
    <mergeCell ref="A13:A14"/>
    <mergeCell ref="B13:B14"/>
    <mergeCell ref="C13:C14"/>
    <mergeCell ref="D13:D14"/>
    <mergeCell ref="E13:E14"/>
    <mergeCell ref="H5:H6"/>
    <mergeCell ref="J5:J6"/>
    <mergeCell ref="L5:L6"/>
    <mergeCell ref="N5:N6"/>
    <mergeCell ref="P5:P6"/>
    <mergeCell ref="A11:A12"/>
    <mergeCell ref="B11:B12"/>
    <mergeCell ref="H11:H12"/>
    <mergeCell ref="J11:J12"/>
    <mergeCell ref="L11:L12"/>
    <mergeCell ref="N11:N12"/>
    <mergeCell ref="P11:P12"/>
    <mergeCell ref="A33:A34"/>
    <mergeCell ref="B33:B34"/>
    <mergeCell ref="C33:C34"/>
    <mergeCell ref="A15:A16"/>
    <mergeCell ref="B15:B16"/>
    <mergeCell ref="C15:C16"/>
    <mergeCell ref="D15:D16"/>
    <mergeCell ref="E15:E16"/>
    <mergeCell ref="P13:P14"/>
    <mergeCell ref="H15:H16"/>
    <mergeCell ref="J15:J16"/>
    <mergeCell ref="L15:L16"/>
    <mergeCell ref="N15:N16"/>
    <mergeCell ref="P15:P16"/>
    <mergeCell ref="A25:A26"/>
    <mergeCell ref="B25:B26"/>
    <mergeCell ref="C25:C26"/>
    <mergeCell ref="D25:D26"/>
    <mergeCell ref="E25:E26"/>
    <mergeCell ref="H17:H18"/>
    <mergeCell ref="J17:J18"/>
    <mergeCell ref="L17:L18"/>
    <mergeCell ref="N17:N18"/>
    <mergeCell ref="A17:A18"/>
    <mergeCell ref="A31:A32"/>
    <mergeCell ref="B31:B32"/>
    <mergeCell ref="D31:D32"/>
    <mergeCell ref="E31:E32"/>
    <mergeCell ref="H31:H32"/>
    <mergeCell ref="J31:J32"/>
    <mergeCell ref="L31:L32"/>
    <mergeCell ref="N31:N32"/>
    <mergeCell ref="P31:P32"/>
    <mergeCell ref="C31:C32"/>
    <mergeCell ref="D33:D34"/>
    <mergeCell ref="E33:E34"/>
    <mergeCell ref="R33:R34"/>
    <mergeCell ref="H33:H34"/>
    <mergeCell ref="J33:J34"/>
    <mergeCell ref="L33:L34"/>
    <mergeCell ref="N33:N34"/>
    <mergeCell ref="P33:P34"/>
    <mergeCell ref="S31:S32"/>
    <mergeCell ref="R31:R32"/>
    <mergeCell ref="S33:S34"/>
    <mergeCell ref="T1:T2"/>
    <mergeCell ref="T3:T4"/>
    <mergeCell ref="T5:T6"/>
    <mergeCell ref="T7:T8"/>
    <mergeCell ref="T9:T10"/>
    <mergeCell ref="T11:T12"/>
    <mergeCell ref="T13:T14"/>
    <mergeCell ref="T15:T16"/>
    <mergeCell ref="T17:T18"/>
    <mergeCell ref="T19:T20"/>
    <mergeCell ref="T21:T22"/>
    <mergeCell ref="T23:T24"/>
    <mergeCell ref="T25:T26"/>
    <mergeCell ref="T27:T28"/>
    <mergeCell ref="T29:T30"/>
    <mergeCell ref="T31:T32"/>
    <mergeCell ref="T33:T34"/>
    <mergeCell ref="U1:U2"/>
    <mergeCell ref="U3:U4"/>
    <mergeCell ref="U5:U6"/>
    <mergeCell ref="U7:U8"/>
    <mergeCell ref="U9:U10"/>
    <mergeCell ref="U11:U12"/>
    <mergeCell ref="U13:U14"/>
    <mergeCell ref="U15:U16"/>
    <mergeCell ref="U17:U18"/>
    <mergeCell ref="U19:U20"/>
    <mergeCell ref="U21:U22"/>
    <mergeCell ref="U23:U24"/>
    <mergeCell ref="U25:U26"/>
    <mergeCell ref="U27:U28"/>
    <mergeCell ref="U29:U30"/>
    <mergeCell ref="U31:U32"/>
    <mergeCell ref="U33:U34"/>
    <mergeCell ref="V1:V2"/>
    <mergeCell ref="V3:V4"/>
    <mergeCell ref="V5:V6"/>
    <mergeCell ref="V7:V8"/>
    <mergeCell ref="V9:V10"/>
    <mergeCell ref="V11:V12"/>
    <mergeCell ref="V13:V14"/>
    <mergeCell ref="V15:V16"/>
    <mergeCell ref="V17:V18"/>
    <mergeCell ref="V19:V20"/>
    <mergeCell ref="V21:V22"/>
    <mergeCell ref="V23:V24"/>
    <mergeCell ref="V25:V26"/>
    <mergeCell ref="V27:V28"/>
    <mergeCell ref="V29:V30"/>
    <mergeCell ref="V31:V32"/>
    <mergeCell ref="V33:V34"/>
  </mergeCells>
  <pageMargins left="0.70866141732283472" right="0.70866141732283472" top="0.74803149606299213" bottom="0.74803149606299213" header="0.31496062992125984" footer="0.31496062992125984"/>
  <pageSetup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SEGUIMIENTO PLAN ACCIÓN</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JaimeA. Quintero O.</dc:creator>
  <cp:lastModifiedBy>IDIGER - JAQO</cp:lastModifiedBy>
  <cp:revision/>
  <dcterms:created xsi:type="dcterms:W3CDTF">2021-03-01T19:42:31Z</dcterms:created>
  <dcterms:modified xsi:type="dcterms:W3CDTF">2022-03-17T15:46:27Z</dcterms:modified>
</cp:coreProperties>
</file>